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I-Data Sync\Rotary Club\D5500\Microcredit\"/>
    </mc:Choice>
  </mc:AlternateContent>
  <xr:revisionPtr revIDLastSave="0" documentId="13_ncr:1_{BF9AE39B-CE67-4702-93C2-826E020386EF}" xr6:coauthVersionLast="47" xr6:coauthVersionMax="47" xr10:uidLastSave="{00000000-0000-0000-0000-000000000000}"/>
  <bookViews>
    <workbookView xWindow="69990" yWindow="0" windowWidth="19125" windowHeight="1960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114" i="1"/>
  <c r="F114" i="1"/>
  <c r="D114" i="1"/>
  <c r="D116" i="1" s="1"/>
  <c r="G72" i="1"/>
  <c r="F72" i="1"/>
  <c r="D72" i="1"/>
  <c r="D74" i="1" s="1"/>
  <c r="D38" i="1"/>
  <c r="D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Lawrenson</author>
  </authors>
  <commentList>
    <comment ref="D33" authorId="0" shapeId="0" xr:uid="{599FAE8B-BA87-465B-A15F-E50509C472C5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34" authorId="0" shapeId="0" xr:uid="{AD4D3C38-8BC8-4EB5-93D5-CC5C17A9E397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35" authorId="0" shapeId="0" xr:uid="{5E276140-5B0D-459F-AEF6-212CD3614F8A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36" authorId="0" shapeId="0" xr:uid="{A7B918B5-B240-4E4B-8AA9-DA3F3E571D93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37" authorId="0" shapeId="0" xr:uid="{514D77DD-6E36-400E-BF31-4C15112EDAD6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109" authorId="0" shapeId="0" xr:uid="{B1B8846A-4C4F-4579-A625-2D4803DDFCAB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110" authorId="0" shapeId="0" xr:uid="{A7E7A7B2-4168-480F-BFE7-637A4906565C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111" authorId="0" shapeId="0" xr:uid="{ABC5A3EB-9A87-401B-B9A1-65101755B8D5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112" authorId="0" shapeId="0" xr:uid="{B48F2FF4-0777-4268-87D1-F397A2B20B0C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  <comment ref="D113" authorId="0" shapeId="0" xr:uid="{1C2E99E8-2EF6-4E1A-9D89-6A52CF0786B4}">
      <text>
        <r>
          <rPr>
            <b/>
            <sz val="9"/>
            <color indexed="81"/>
            <rFont val="Tahoma"/>
            <family val="2"/>
          </rPr>
          <t>Leo Lawrenson:</t>
        </r>
        <r>
          <rPr>
            <sz val="9"/>
            <color indexed="81"/>
            <rFont val="Tahoma"/>
            <family val="2"/>
          </rPr>
          <t xml:space="preserve">
not in Aug'24 report</t>
        </r>
      </text>
    </comment>
  </commentList>
</comments>
</file>

<file path=xl/sharedStrings.xml><?xml version="1.0" encoding="utf-8"?>
<sst xmlns="http://schemas.openxmlformats.org/spreadsheetml/2006/main" count="168" uniqueCount="137">
  <si>
    <r>
      <rPr>
        <b/>
        <sz val="20"/>
        <rFont val="Calibri"/>
        <family val="2"/>
      </rPr>
      <t>ROTARY REPORT, AUGUST 2024.</t>
    </r>
  </si>
  <si>
    <r>
      <rPr>
        <b/>
        <sz val="13"/>
        <rFont val="Calibri"/>
        <family val="2"/>
      </rPr>
      <t>ROTARY 1 HERMOSILLO, GG1419570</t>
    </r>
  </si>
  <si>
    <r>
      <rPr>
        <b/>
        <sz val="9"/>
        <color rgb="FFFFFFFF"/>
        <rFont val="Calibri"/>
        <family val="2"/>
      </rPr>
      <t>DISPERSION DATE</t>
    </r>
  </si>
  <si>
    <r>
      <rPr>
        <b/>
        <sz val="9"/>
        <color rgb="FFFFFFFF"/>
        <rFont val="Calibri"/>
        <family val="2"/>
      </rPr>
      <t>GROUP NUMBER</t>
    </r>
  </si>
  <si>
    <r>
      <rPr>
        <b/>
        <sz val="9"/>
        <color rgb="FFFFFFFF"/>
        <rFont val="Calibri"/>
        <family val="2"/>
      </rPr>
      <t>GROUP NAME</t>
    </r>
  </si>
  <si>
    <r>
      <rPr>
        <b/>
        <sz val="9"/>
        <color rgb="FFFFFFFF"/>
        <rFont val="Calibri"/>
        <family val="2"/>
      </rPr>
      <t>LOAN AMOUNT</t>
    </r>
  </si>
  <si>
    <r>
      <rPr>
        <b/>
        <sz val="7"/>
        <color rgb="FFFFFFFF"/>
        <rFont val="Calibri"/>
        <family val="2"/>
      </rPr>
      <t>BORROWERS</t>
    </r>
  </si>
  <si>
    <r>
      <rPr>
        <b/>
        <sz val="9"/>
        <color rgb="FFFFFFFF"/>
        <rFont val="Calibri"/>
        <family val="2"/>
      </rPr>
      <t>CAPITAL RECOVERED</t>
    </r>
  </si>
  <si>
    <r>
      <rPr>
        <b/>
        <sz val="9"/>
        <color rgb="FFFFFFFF"/>
        <rFont val="Calibri"/>
        <family val="2"/>
      </rPr>
      <t>CAPITAL TO BE RECOVERED</t>
    </r>
  </si>
  <si>
    <r>
      <rPr>
        <sz val="9"/>
        <rFont val="Calibri"/>
        <family val="2"/>
      </rPr>
      <t>PUERTA DEL REY PRO</t>
    </r>
  </si>
  <si>
    <r>
      <rPr>
        <sz val="9"/>
        <rFont val="Calibri"/>
        <family val="2"/>
      </rPr>
      <t>16-abr-24</t>
    </r>
  </si>
  <si>
    <r>
      <rPr>
        <sz val="9"/>
        <rFont val="Calibri"/>
        <family val="2"/>
      </rPr>
      <t>SENDERO</t>
    </r>
  </si>
  <si>
    <r>
      <rPr>
        <sz val="9"/>
        <rFont val="Calibri"/>
        <family val="2"/>
      </rPr>
      <t>RANCHO GRANDE</t>
    </r>
  </si>
  <si>
    <r>
      <rPr>
        <sz val="9"/>
        <rFont val="Calibri"/>
        <family val="2"/>
      </rPr>
      <t>APICULTORES</t>
    </r>
  </si>
  <si>
    <r>
      <rPr>
        <sz val="9"/>
        <rFont val="Calibri"/>
        <family val="2"/>
      </rPr>
      <t>LOS PILARES</t>
    </r>
  </si>
  <si>
    <r>
      <rPr>
        <sz val="9"/>
        <rFont val="Calibri"/>
        <family val="2"/>
      </rPr>
      <t>LAS CHICAS MIX</t>
    </r>
  </si>
  <si>
    <r>
      <rPr>
        <sz val="9"/>
        <rFont val="Calibri"/>
        <family val="2"/>
      </rPr>
      <t>PORVENIR</t>
    </r>
  </si>
  <si>
    <r>
      <rPr>
        <sz val="9"/>
        <rFont val="Calibri"/>
        <family val="2"/>
      </rPr>
      <t>QUINTAS</t>
    </r>
  </si>
  <si>
    <r>
      <rPr>
        <sz val="9"/>
        <rFont val="Calibri"/>
        <family val="2"/>
      </rPr>
      <t>LAS EXITOSAS PRO</t>
    </r>
  </si>
  <si>
    <r>
      <rPr>
        <sz val="9"/>
        <rFont val="Calibri"/>
        <family val="2"/>
      </rPr>
      <t>HERMANOS</t>
    </r>
  </si>
  <si>
    <r>
      <rPr>
        <sz val="9"/>
        <rFont val="Calibri"/>
        <family val="2"/>
      </rPr>
      <t>UNIDAS POR EL OBJETIVO</t>
    </r>
  </si>
  <si>
    <r>
      <rPr>
        <sz val="9"/>
        <rFont val="Calibri"/>
        <family val="2"/>
      </rPr>
      <t>LAS PODEROSAS PRO</t>
    </r>
  </si>
  <si>
    <r>
      <rPr>
        <sz val="9"/>
        <rFont val="Calibri"/>
        <family val="2"/>
      </rPr>
      <t>LA SUERTE</t>
    </r>
  </si>
  <si>
    <r>
      <rPr>
        <sz val="9"/>
        <rFont val="Calibri"/>
        <family val="2"/>
      </rPr>
      <t>COMPROMETIDOS</t>
    </r>
  </si>
  <si>
    <r>
      <rPr>
        <sz val="9"/>
        <rFont val="Calibri"/>
        <family val="2"/>
      </rPr>
      <t>FINREG ANGEL</t>
    </r>
  </si>
  <si>
    <r>
      <rPr>
        <sz val="9"/>
        <rFont val="Calibri"/>
        <family val="2"/>
      </rPr>
      <t>LAS AGUILAS 4</t>
    </r>
  </si>
  <si>
    <r>
      <rPr>
        <sz val="9"/>
        <rFont val="Calibri"/>
        <family val="2"/>
      </rPr>
      <t>MENTES INNOVADORAS</t>
    </r>
  </si>
  <si>
    <r>
      <rPr>
        <sz val="9"/>
        <rFont val="Calibri"/>
        <family val="2"/>
      </rPr>
      <t>LINDURAS</t>
    </r>
  </si>
  <si>
    <r>
      <rPr>
        <sz val="9"/>
        <rFont val="Calibri"/>
        <family val="2"/>
      </rPr>
      <t>CADERNALES SR</t>
    </r>
  </si>
  <si>
    <r>
      <rPr>
        <sz val="9"/>
        <rFont val="Calibri"/>
        <family val="2"/>
      </rPr>
      <t>ARAVELAS</t>
    </r>
  </si>
  <si>
    <r>
      <rPr>
        <sz val="9"/>
        <rFont val="Calibri"/>
        <family val="2"/>
      </rPr>
      <t>LAS AITANAS</t>
    </r>
  </si>
  <si>
    <r>
      <rPr>
        <sz val="9"/>
        <rFont val="Calibri"/>
        <family val="2"/>
      </rPr>
      <t>LAS PRIMAS</t>
    </r>
  </si>
  <si>
    <r>
      <rPr>
        <sz val="9"/>
        <rFont val="Calibri"/>
        <family val="2"/>
      </rPr>
      <t>08-ago-24</t>
    </r>
  </si>
  <si>
    <r>
      <rPr>
        <sz val="9"/>
        <rFont val="Calibri"/>
        <family val="2"/>
      </rPr>
      <t>LA UNION</t>
    </r>
  </si>
  <si>
    <r>
      <rPr>
        <sz val="9"/>
        <rFont val="Calibri"/>
        <family val="2"/>
      </rPr>
      <t>19-ago-24</t>
    </r>
  </si>
  <si>
    <r>
      <rPr>
        <sz val="9"/>
        <rFont val="Calibri"/>
        <family val="2"/>
      </rPr>
      <t>SIRENAS</t>
    </r>
  </si>
  <si>
    <r>
      <rPr>
        <sz val="9"/>
        <rFont val="Calibri"/>
        <family val="2"/>
      </rPr>
      <t>23-ago-24</t>
    </r>
  </si>
  <si>
    <r>
      <rPr>
        <sz val="9"/>
        <rFont val="Calibri"/>
        <family val="2"/>
      </rPr>
      <t>LOS FANTASTICOS MIX</t>
    </r>
  </si>
  <si>
    <r>
      <rPr>
        <sz val="9"/>
        <rFont val="Calibri"/>
        <family val="2"/>
      </rPr>
      <t>26-ago-24</t>
    </r>
  </si>
  <si>
    <r>
      <rPr>
        <sz val="9"/>
        <rFont val="Calibri"/>
        <family val="2"/>
      </rPr>
      <t>NORTEÑITAS</t>
    </r>
  </si>
  <si>
    <r>
      <rPr>
        <sz val="9"/>
        <rFont val="Calibri"/>
        <family val="2"/>
      </rPr>
      <t>30-ago-24</t>
    </r>
  </si>
  <si>
    <r>
      <rPr>
        <sz val="9"/>
        <rFont val="Calibri"/>
        <family val="2"/>
      </rPr>
      <t>VIVA LA VIDA</t>
    </r>
  </si>
  <si>
    <r>
      <rPr>
        <b/>
        <sz val="9"/>
        <rFont val="Calibri"/>
        <family val="2"/>
      </rPr>
      <t>SUBTOTAL</t>
    </r>
  </si>
  <si>
    <r>
      <rPr>
        <b/>
        <sz val="9"/>
        <rFont val="Calibri"/>
        <family val="2"/>
      </rPr>
      <t>INITIAL GRANT AMOUNT</t>
    </r>
  </si>
  <si>
    <r>
      <rPr>
        <b/>
        <sz val="9"/>
        <rFont val="Calibri"/>
        <family val="2"/>
      </rPr>
      <t>% BORROWED FROM THE GRANT</t>
    </r>
  </si>
  <si>
    <r>
      <rPr>
        <b/>
        <sz val="13"/>
        <rFont val="Calibri"/>
        <family val="2"/>
      </rPr>
      <t>ROTARY 2 HERMOSILLO, GG1528479</t>
    </r>
  </si>
  <si>
    <r>
      <rPr>
        <sz val="9"/>
        <rFont val="Calibri"/>
        <family val="2"/>
      </rPr>
      <t>19-dic-23</t>
    </r>
  </si>
  <si>
    <r>
      <rPr>
        <sz val="9"/>
        <rFont val="Calibri"/>
        <family val="2"/>
      </rPr>
      <t>ZARATOGA</t>
    </r>
  </si>
  <si>
    <r>
      <rPr>
        <sz val="9"/>
        <rFont val="Calibri"/>
        <family val="2"/>
      </rPr>
      <t>09-abr-24</t>
    </r>
  </si>
  <si>
    <r>
      <rPr>
        <sz val="9"/>
        <rFont val="Calibri"/>
        <family val="2"/>
      </rPr>
      <t>SI PUES</t>
    </r>
  </si>
  <si>
    <r>
      <rPr>
        <sz val="9"/>
        <rFont val="Calibri"/>
        <family val="2"/>
      </rPr>
      <t>11-abr-24</t>
    </r>
  </si>
  <si>
    <r>
      <rPr>
        <sz val="9"/>
        <rFont val="Calibri"/>
        <family val="2"/>
      </rPr>
      <t>HACIENDAS</t>
    </r>
  </si>
  <si>
    <r>
      <rPr>
        <sz val="9"/>
        <rFont val="Calibri"/>
        <family val="2"/>
      </rPr>
      <t>15-abr-24</t>
    </r>
  </si>
  <si>
    <r>
      <rPr>
        <sz val="9"/>
        <rFont val="Calibri"/>
        <family val="2"/>
      </rPr>
      <t>ASOCIACION TIANGUIS LOS OLIVOS</t>
    </r>
  </si>
  <si>
    <r>
      <rPr>
        <sz val="9"/>
        <rFont val="Calibri"/>
        <family val="2"/>
      </rPr>
      <t>LOS BILLETUDOS</t>
    </r>
  </si>
  <si>
    <r>
      <rPr>
        <sz val="9"/>
        <rFont val="Calibri"/>
        <family val="2"/>
      </rPr>
      <t>27-abr-24</t>
    </r>
  </si>
  <si>
    <r>
      <rPr>
        <sz val="9"/>
        <rFont val="Calibri"/>
        <family val="2"/>
      </rPr>
      <t>LAS NAHOMIS</t>
    </r>
  </si>
  <si>
    <r>
      <rPr>
        <sz val="9"/>
        <rFont val="Calibri"/>
        <family val="2"/>
      </rPr>
      <t>SAN RENE</t>
    </r>
  </si>
  <si>
    <r>
      <rPr>
        <sz val="9"/>
        <rFont val="Calibri"/>
        <family val="2"/>
      </rPr>
      <t>PRINCESS NORTE</t>
    </r>
  </si>
  <si>
    <r>
      <rPr>
        <sz val="9"/>
        <rFont val="Calibri"/>
        <family val="2"/>
      </rPr>
      <t>LOS NARANJEROS MIX</t>
    </r>
  </si>
  <si>
    <r>
      <rPr>
        <sz val="9"/>
        <rFont val="Calibri"/>
        <family val="2"/>
      </rPr>
      <t>MUJERES PREMIER</t>
    </r>
  </si>
  <si>
    <r>
      <rPr>
        <sz val="9"/>
        <rFont val="Calibri"/>
        <family val="2"/>
      </rPr>
      <t>GRUPO MONET</t>
    </r>
  </si>
  <si>
    <r>
      <rPr>
        <sz val="9"/>
        <rFont val="Calibri"/>
        <family val="2"/>
      </rPr>
      <t>AGUALURCA SUR</t>
    </r>
  </si>
  <si>
    <r>
      <rPr>
        <sz val="9"/>
        <rFont val="Calibri"/>
        <family val="2"/>
      </rPr>
      <t>VECINOS COMPARTAMOS</t>
    </r>
  </si>
  <si>
    <r>
      <rPr>
        <sz val="9"/>
        <rFont val="Calibri"/>
        <family val="2"/>
      </rPr>
      <t>CHICAS PLUS</t>
    </r>
  </si>
  <si>
    <r>
      <rPr>
        <sz val="9"/>
        <rFont val="Calibri"/>
        <family val="2"/>
      </rPr>
      <t>LAS TESORITAS</t>
    </r>
  </si>
  <si>
    <r>
      <rPr>
        <sz val="9"/>
        <rFont val="Calibri"/>
        <family val="2"/>
      </rPr>
      <t>FAMILIA RAMIREZ</t>
    </r>
  </si>
  <si>
    <r>
      <rPr>
        <sz val="9"/>
        <rFont val="Calibri"/>
        <family val="2"/>
      </rPr>
      <t>VILLA VERDE</t>
    </r>
  </si>
  <si>
    <r>
      <rPr>
        <sz val="9"/>
        <rFont val="Calibri"/>
        <family val="2"/>
      </rPr>
      <t>07-ago-24</t>
    </r>
  </si>
  <si>
    <r>
      <rPr>
        <sz val="9"/>
        <rFont val="Calibri"/>
        <family val="2"/>
      </rPr>
      <t>NUEVO COMIENZO</t>
    </r>
  </si>
  <si>
    <r>
      <rPr>
        <sz val="9"/>
        <rFont val="Calibri"/>
        <family val="2"/>
      </rPr>
      <t>13-ago-24</t>
    </r>
  </si>
  <si>
    <r>
      <rPr>
        <sz val="9"/>
        <rFont val="Calibri"/>
        <family val="2"/>
      </rPr>
      <t>SAN JUDAS CAMPESTRE</t>
    </r>
  </si>
  <si>
    <r>
      <rPr>
        <sz val="9"/>
        <rFont val="Calibri"/>
        <family val="2"/>
      </rPr>
      <t>14-ago-24</t>
    </r>
  </si>
  <si>
    <r>
      <rPr>
        <sz val="9"/>
        <rFont val="Calibri"/>
        <family val="2"/>
      </rPr>
      <t>ANGELES</t>
    </r>
  </si>
  <si>
    <r>
      <rPr>
        <sz val="9"/>
        <rFont val="Calibri"/>
        <family val="2"/>
      </rPr>
      <t>21-ago-24</t>
    </r>
  </si>
  <si>
    <r>
      <rPr>
        <sz val="9"/>
        <rFont val="Calibri"/>
        <family val="2"/>
      </rPr>
      <t>PEQUEÑAS YEYES</t>
    </r>
  </si>
  <si>
    <r>
      <rPr>
        <sz val="9"/>
        <rFont val="Calibri"/>
        <family val="2"/>
      </rPr>
      <t>27-ago-24</t>
    </r>
  </si>
  <si>
    <r>
      <rPr>
        <sz val="9"/>
        <rFont val="Calibri"/>
        <family val="2"/>
      </rPr>
      <t>LAS PETACAS Y OREJAS</t>
    </r>
  </si>
  <si>
    <r>
      <rPr>
        <b/>
        <sz val="13"/>
        <rFont val="Calibri"/>
        <family val="2"/>
      </rPr>
      <t>ROTARY NOGALES, GG1637450</t>
    </r>
  </si>
  <si>
    <r>
      <rPr>
        <sz val="9"/>
        <rFont val="Calibri"/>
        <family val="2"/>
      </rPr>
      <t>21-ene-23</t>
    </r>
  </si>
  <si>
    <r>
      <rPr>
        <sz val="9"/>
        <rFont val="Calibri"/>
        <family val="2"/>
      </rPr>
      <t>LAS PICUDAS</t>
    </r>
  </si>
  <si>
    <r>
      <rPr>
        <sz val="9"/>
        <rFont val="Calibri"/>
        <family val="2"/>
      </rPr>
      <t>YECORA</t>
    </r>
  </si>
  <si>
    <r>
      <rPr>
        <sz val="9"/>
        <rFont val="Calibri"/>
        <family val="2"/>
      </rPr>
      <t>TRES MARIAS</t>
    </r>
  </si>
  <si>
    <r>
      <rPr>
        <sz val="9"/>
        <rFont val="Calibri"/>
        <family val="2"/>
      </rPr>
      <t>LAS PEINADAS</t>
    </r>
  </si>
  <si>
    <r>
      <rPr>
        <sz val="9"/>
        <rFont val="Calibri"/>
        <family val="2"/>
      </rPr>
      <t>MARGARITAS</t>
    </r>
  </si>
  <si>
    <r>
      <rPr>
        <sz val="9"/>
        <rFont val="Calibri"/>
        <family val="2"/>
      </rPr>
      <t>GIRASOLES NOGALES</t>
    </r>
  </si>
  <si>
    <r>
      <rPr>
        <sz val="9"/>
        <rFont val="Calibri"/>
        <family val="2"/>
      </rPr>
      <t>12-abr-24</t>
    </r>
  </si>
  <si>
    <r>
      <rPr>
        <sz val="9"/>
        <rFont val="Calibri"/>
        <family val="2"/>
      </rPr>
      <t>TERREMIX RENOV 2</t>
    </r>
  </si>
  <si>
    <r>
      <rPr>
        <sz val="9"/>
        <rFont val="Calibri"/>
        <family val="2"/>
      </rPr>
      <t>17-abr-24</t>
    </r>
  </si>
  <si>
    <r>
      <rPr>
        <sz val="9"/>
        <rFont val="Calibri"/>
        <family val="2"/>
      </rPr>
      <t>AGUILA ROJA</t>
    </r>
  </si>
  <si>
    <r>
      <rPr>
        <sz val="9"/>
        <rFont val="Calibri"/>
        <family val="2"/>
      </rPr>
      <t>ECLIPSE</t>
    </r>
  </si>
  <si>
    <r>
      <rPr>
        <sz val="9"/>
        <rFont val="Calibri"/>
        <family val="2"/>
      </rPr>
      <t>RAYITO DE LUZ</t>
    </r>
  </si>
  <si>
    <r>
      <rPr>
        <sz val="9"/>
        <rFont val="Calibri"/>
        <family val="2"/>
      </rPr>
      <t>NAPOLI RENOV</t>
    </r>
  </si>
  <si>
    <r>
      <rPr>
        <sz val="9"/>
        <rFont val="Calibri"/>
        <family val="2"/>
      </rPr>
      <t>QUERUBINES</t>
    </r>
  </si>
  <si>
    <r>
      <rPr>
        <sz val="9"/>
        <rFont val="Calibri"/>
        <family val="2"/>
      </rPr>
      <t>GRUPO NUEVA MISION</t>
    </r>
  </si>
  <si>
    <r>
      <rPr>
        <sz val="9"/>
        <rFont val="Calibri"/>
        <family val="2"/>
      </rPr>
      <t>GRUPO LIRAS</t>
    </r>
  </si>
  <si>
    <r>
      <rPr>
        <sz val="9"/>
        <rFont val="Calibri"/>
        <family val="2"/>
      </rPr>
      <t>EMPRENDEDORAS DEL NORTE</t>
    </r>
  </si>
  <si>
    <r>
      <rPr>
        <sz val="9"/>
        <rFont val="Calibri"/>
        <family val="2"/>
      </rPr>
      <t>SONRISAS RENOV</t>
    </r>
  </si>
  <si>
    <r>
      <rPr>
        <sz val="9"/>
        <rFont val="Calibri"/>
        <family val="2"/>
      </rPr>
      <t>MASTER</t>
    </r>
  </si>
  <si>
    <r>
      <rPr>
        <sz val="9"/>
        <rFont val="Calibri"/>
        <family val="2"/>
      </rPr>
      <t>EL ESTADIO RENOV 9</t>
    </r>
  </si>
  <si>
    <r>
      <rPr>
        <sz val="9"/>
        <rFont val="Calibri"/>
        <family val="2"/>
      </rPr>
      <t>COLIBRI</t>
    </r>
  </si>
  <si>
    <r>
      <rPr>
        <sz val="9"/>
        <rFont val="Calibri"/>
        <family val="2"/>
      </rPr>
      <t>EMMANUEL</t>
    </r>
  </si>
  <si>
    <r>
      <rPr>
        <sz val="9"/>
        <rFont val="Calibri"/>
        <family val="2"/>
      </rPr>
      <t>5 REYNAS RENOV 1</t>
    </r>
  </si>
  <si>
    <r>
      <rPr>
        <sz val="9"/>
        <rFont val="Calibri"/>
        <family val="2"/>
      </rPr>
      <t>GRAN EQUIPO</t>
    </r>
  </si>
  <si>
    <r>
      <rPr>
        <sz val="9"/>
        <rFont val="Calibri"/>
        <family val="2"/>
      </rPr>
      <t>MUJERES</t>
    </r>
  </si>
  <si>
    <r>
      <rPr>
        <sz val="9"/>
        <rFont val="Calibri"/>
        <family val="2"/>
      </rPr>
      <t>NARANJEROS</t>
    </r>
  </si>
  <si>
    <r>
      <rPr>
        <sz val="9"/>
        <rFont val="Calibri"/>
        <family val="2"/>
      </rPr>
      <t>03-ago-24</t>
    </r>
  </si>
  <si>
    <r>
      <rPr>
        <sz val="9"/>
        <rFont val="Calibri"/>
        <family val="2"/>
      </rPr>
      <t>KOI 352 AMPLIACION</t>
    </r>
  </si>
  <si>
    <r>
      <rPr>
        <sz val="9"/>
        <rFont val="Calibri"/>
        <family val="2"/>
      </rPr>
      <t>PRESTOLITE</t>
    </r>
  </si>
  <si>
    <r>
      <rPr>
        <sz val="9"/>
        <rFont val="Calibri"/>
        <family val="2"/>
      </rPr>
      <t>GRECIA</t>
    </r>
  </si>
  <si>
    <r>
      <rPr>
        <sz val="9"/>
        <rFont val="Calibri"/>
        <family val="2"/>
      </rPr>
      <t>20-ago-24</t>
    </r>
  </si>
  <si>
    <r>
      <rPr>
        <sz val="9"/>
        <rFont val="Calibri"/>
        <family val="2"/>
      </rPr>
      <t>MISION DE ANZA</t>
    </r>
  </si>
  <si>
    <r>
      <rPr>
        <sz val="9"/>
        <rFont val="Calibri"/>
        <family val="2"/>
      </rPr>
      <t>COLOSIO</t>
    </r>
  </si>
  <si>
    <r>
      <rPr>
        <sz val="9"/>
        <rFont val="Calibri"/>
        <family val="2"/>
      </rPr>
      <t>29-ago-24</t>
    </r>
  </si>
  <si>
    <r>
      <rPr>
        <sz val="9"/>
        <rFont val="Calibri"/>
        <family val="2"/>
      </rPr>
      <t>TS NUMBER TWO</t>
    </r>
  </si>
  <si>
    <r>
      <rPr>
        <sz val="11"/>
        <rFont val="Calibri"/>
        <family val="2"/>
      </rPr>
      <t>FORTALEZA</t>
    </r>
  </si>
  <si>
    <r>
      <rPr>
        <sz val="11"/>
        <rFont val="Calibri"/>
        <family val="2"/>
      </rPr>
      <t>VIVA LA VIDA</t>
    </r>
  </si>
  <si>
    <r>
      <rPr>
        <sz val="11"/>
        <rFont val="Calibri"/>
        <family val="2"/>
      </rPr>
      <t>NORTEÑITAS</t>
    </r>
  </si>
  <si>
    <r>
      <rPr>
        <sz val="11"/>
        <rFont val="Calibri"/>
        <family val="2"/>
      </rPr>
      <t>SUPER CHICAS PODEROSAS</t>
    </r>
  </si>
  <si>
    <r>
      <rPr>
        <sz val="11"/>
        <rFont val="Calibri"/>
        <family val="2"/>
      </rPr>
      <t>SIRENAS</t>
    </r>
  </si>
  <si>
    <t>REV SUBTOTAL</t>
  </si>
  <si>
    <t>REV % BORROWED FROM THE GRANT</t>
  </si>
  <si>
    <r>
      <rPr>
        <sz val="11"/>
        <rFont val="Calibri"/>
        <family val="2"/>
      </rPr>
      <t>QUESITO</t>
    </r>
  </si>
  <si>
    <r>
      <rPr>
        <sz val="11"/>
        <rFont val="Calibri"/>
        <family val="2"/>
      </rPr>
      <t>LAS FIRMES</t>
    </r>
  </si>
  <si>
    <r>
      <rPr>
        <sz val="11"/>
        <rFont val="Calibri"/>
        <family val="2"/>
      </rPr>
      <t>08-abr-24</t>
    </r>
  </si>
  <si>
    <r>
      <rPr>
        <sz val="11"/>
        <rFont val="Calibri"/>
        <family val="2"/>
      </rPr>
      <t>DEL ARROYO</t>
    </r>
  </si>
  <si>
    <r>
      <rPr>
        <sz val="11"/>
        <rFont val="Calibri"/>
        <family val="2"/>
      </rPr>
      <t>MANZANITAS NORTE PLUS</t>
    </r>
  </si>
  <si>
    <r>
      <rPr>
        <sz val="11"/>
        <rFont val="Calibri"/>
        <family val="2"/>
      </rPr>
      <t>LAS PETACAS Y OREJAS</t>
    </r>
  </si>
  <si>
    <r>
      <rPr>
        <sz val="11"/>
        <rFont val="Calibri"/>
        <family val="2"/>
      </rPr>
      <t>COLOSIO</t>
    </r>
  </si>
  <si>
    <r>
      <rPr>
        <sz val="11"/>
        <rFont val="Calibri"/>
        <family val="2"/>
      </rPr>
      <t>PRESTOLITE</t>
    </r>
  </si>
  <si>
    <r>
      <rPr>
        <sz val="10"/>
        <rFont val="Calibri"/>
        <family val="2"/>
      </rPr>
      <t>CHICAS EMPRENDEDORAS DE NOGALES</t>
    </r>
  </si>
  <si>
    <r>
      <rPr>
        <sz val="11"/>
        <rFont val="Calibri"/>
        <family val="2"/>
      </rPr>
      <t>15-abr-24</t>
    </r>
  </si>
  <si>
    <r>
      <rPr>
        <sz val="11"/>
        <rFont val="Calibri"/>
        <family val="2"/>
      </rPr>
      <t>KOI 352 AMPLIACION</t>
    </r>
  </si>
  <si>
    <r>
      <rPr>
        <sz val="11"/>
        <rFont val="Calibri"/>
        <family val="2"/>
      </rPr>
      <t>19-abr-24</t>
    </r>
  </si>
  <si>
    <r>
      <rPr>
        <sz val="11"/>
        <rFont val="Calibri"/>
        <family val="2"/>
      </rPr>
      <t>ORQUIDEAS</t>
    </r>
  </si>
  <si>
    <t>ACTIVE LOAN AMOUNT</t>
  </si>
  <si>
    <t>Aug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</si>
</sst>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;@"/>
    <numFmt numFmtId="165" formatCode="\$\ #,##0.00"/>
    <numFmt numFmtId="166" formatCode="\$\ 0.00"/>
    <numFmt numFmtId="167" formatCode="0.0%"/>
  </numFmts>
  <fonts count="17" x14ac:knownFonts="1">
    <font>
      <sz val="10"/>
      <color rgb="FF000000"/>
      <name val="Times New Roman"/>
      <charset val="204"/>
    </font>
    <font>
      <b/>
      <sz val="20"/>
      <name val="Calibri"/>
      <family val="2"/>
    </font>
    <font>
      <b/>
      <sz val="13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7"/>
      <color rgb="FFFFFFFF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33E4F"/>
      </patternFill>
    </fill>
    <fill>
      <patternFill patternType="solid">
        <fgColor rgb="FFE1EEDA"/>
      </patternFill>
    </fill>
    <fill>
      <patternFill patternType="solid">
        <fgColor rgb="FFFF5050"/>
      </patternFill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 indent="1"/>
    </xf>
    <xf numFmtId="164" fontId="5" fillId="3" borderId="2" xfId="0" applyNumberFormat="1" applyFont="1" applyFill="1" applyBorder="1" applyAlignment="1">
      <alignment horizontal="right" vertical="top" shrinkToFit="1"/>
    </xf>
    <xf numFmtId="1" fontId="5" fillId="3" borderId="2" xfId="0" applyNumberFormat="1" applyFont="1" applyFill="1" applyBorder="1" applyAlignment="1">
      <alignment horizontal="right" vertical="top" indent="1" shrinkToFit="1"/>
    </xf>
    <xf numFmtId="0" fontId="6" fillId="3" borderId="2" xfId="0" applyFont="1" applyFill="1" applyBorder="1" applyAlignment="1">
      <alignment horizontal="center" vertical="top" wrapText="1"/>
    </xf>
    <xf numFmtId="165" fontId="5" fillId="3" borderId="2" xfId="0" applyNumberFormat="1" applyFont="1" applyFill="1" applyBorder="1" applyAlignment="1">
      <alignment horizontal="center" vertical="top" shrinkToFit="1"/>
    </xf>
    <xf numFmtId="1" fontId="5" fillId="3" borderId="2" xfId="0" applyNumberFormat="1" applyFont="1" applyFill="1" applyBorder="1" applyAlignment="1">
      <alignment horizontal="center" vertical="top" shrinkToFit="1"/>
    </xf>
    <xf numFmtId="165" fontId="5" fillId="0" borderId="2" xfId="0" applyNumberFormat="1" applyFont="1" applyBorder="1" applyAlignment="1">
      <alignment horizontal="center" vertical="top" shrinkToFit="1"/>
    </xf>
    <xf numFmtId="165" fontId="7" fillId="4" borderId="2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right" vertical="top" wrapText="1" indent="1"/>
    </xf>
    <xf numFmtId="165" fontId="5" fillId="5" borderId="2" xfId="0" applyNumberFormat="1" applyFont="1" applyFill="1" applyBorder="1" applyAlignment="1">
      <alignment horizontal="center" vertical="top" shrinkToFit="1"/>
    </xf>
    <xf numFmtId="164" fontId="5" fillId="3" borderId="2" xfId="0" applyNumberFormat="1" applyFont="1" applyFill="1" applyBorder="1" applyAlignment="1">
      <alignment horizontal="right" vertical="top" indent="1" shrinkToFit="1"/>
    </xf>
    <xf numFmtId="166" fontId="5" fillId="0" borderId="2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shrinkToFit="1"/>
    </xf>
    <xf numFmtId="1" fontId="8" fillId="0" borderId="2" xfId="0" applyNumberFormat="1" applyFont="1" applyBorder="1" applyAlignment="1">
      <alignment horizontal="center" vertical="top" shrinkToFit="1"/>
    </xf>
    <xf numFmtId="167" fontId="8" fillId="0" borderId="2" xfId="0" applyNumberFormat="1" applyFont="1" applyBorder="1" applyAlignment="1">
      <alignment horizontal="center" vertical="top" shrinkToFit="1"/>
    </xf>
    <xf numFmtId="164" fontId="5" fillId="3" borderId="2" xfId="0" applyNumberFormat="1" applyFont="1" applyFill="1" applyBorder="1" applyAlignment="1">
      <alignment horizontal="center" vertical="top" shrinkToFit="1"/>
    </xf>
    <xf numFmtId="0" fontId="6" fillId="6" borderId="2" xfId="0" applyFont="1" applyFill="1" applyBorder="1" applyAlignment="1">
      <alignment horizontal="right" vertical="top" wrapText="1" indent="1"/>
    </xf>
    <xf numFmtId="0" fontId="6" fillId="7" borderId="4" xfId="0" applyFont="1" applyFill="1" applyBorder="1" applyAlignment="1">
      <alignment horizontal="right" vertical="top" wrapText="1" indent="1"/>
    </xf>
    <xf numFmtId="1" fontId="5" fillId="7" borderId="3" xfId="0" applyNumberFormat="1" applyFont="1" applyFill="1" applyBorder="1" applyAlignment="1">
      <alignment horizontal="right" vertical="top" indent="1" shrinkToFit="1"/>
    </xf>
    <xf numFmtId="164" fontId="11" fillId="3" borderId="2" xfId="0" applyNumberFormat="1" applyFont="1" applyFill="1" applyBorder="1" applyAlignment="1">
      <alignment horizontal="center" vertical="top" shrinkToFit="1"/>
    </xf>
    <xf numFmtId="1" fontId="11" fillId="3" borderId="2" xfId="0" applyNumberFormat="1" applyFont="1" applyFill="1" applyBorder="1" applyAlignment="1">
      <alignment horizontal="right" vertical="top" indent="2" shrinkToFit="1"/>
    </xf>
    <xf numFmtId="0" fontId="12" fillId="3" borderId="2" xfId="0" applyFont="1" applyFill="1" applyBorder="1" applyAlignment="1">
      <alignment horizontal="center" vertical="top" wrapText="1"/>
    </xf>
    <xf numFmtId="165" fontId="11" fillId="6" borderId="2" xfId="0" applyNumberFormat="1" applyFont="1" applyFill="1" applyBorder="1" applyAlignment="1">
      <alignment horizontal="center" vertical="top" shrinkToFit="1"/>
    </xf>
    <xf numFmtId="165" fontId="11" fillId="0" borderId="2" xfId="0" applyNumberFormat="1" applyFont="1" applyBorder="1" applyAlignment="1">
      <alignment horizontal="center" vertical="top" shrinkToFit="1"/>
    </xf>
    <xf numFmtId="165" fontId="11" fillId="5" borderId="2" xfId="0" applyNumberFormat="1" applyFont="1" applyFill="1" applyBorder="1" applyAlignment="1">
      <alignment horizontal="right" vertical="top" shrinkToFit="1"/>
    </xf>
    <xf numFmtId="0" fontId="10" fillId="0" borderId="2" xfId="0" applyFont="1" applyBorder="1" applyAlignment="1">
      <alignment horizontal="center" vertical="top" wrapText="1"/>
    </xf>
    <xf numFmtId="1" fontId="5" fillId="7" borderId="2" xfId="0" applyNumberFormat="1" applyFont="1" applyFill="1" applyBorder="1" applyAlignment="1">
      <alignment horizontal="center" vertical="top" shrinkToFit="1"/>
    </xf>
    <xf numFmtId="0" fontId="0" fillId="7" borderId="2" xfId="0" applyFill="1" applyBorder="1" applyAlignment="1">
      <alignment horizontal="left" wrapText="1"/>
    </xf>
    <xf numFmtId="165" fontId="5" fillId="7" borderId="2" xfId="0" applyNumberFormat="1" applyFont="1" applyFill="1" applyBorder="1" applyAlignment="1">
      <alignment horizontal="center" vertical="top" shrinkToFit="1"/>
    </xf>
    <xf numFmtId="0" fontId="10" fillId="6" borderId="2" xfId="0" applyFont="1" applyFill="1" applyBorder="1" applyAlignment="1">
      <alignment horizontal="center" vertical="top" wrapText="1"/>
    </xf>
    <xf numFmtId="165" fontId="8" fillId="6" borderId="2" xfId="0" applyNumberFormat="1" applyFont="1" applyFill="1" applyBorder="1" applyAlignment="1">
      <alignment horizontal="center" vertical="top" shrinkToFit="1"/>
    </xf>
    <xf numFmtId="1" fontId="8" fillId="6" borderId="2" xfId="0" applyNumberFormat="1" applyFont="1" applyFill="1" applyBorder="1" applyAlignment="1">
      <alignment horizontal="center" vertical="top" shrinkToFit="1"/>
    </xf>
    <xf numFmtId="167" fontId="8" fillId="6" borderId="2" xfId="0" applyNumberFormat="1" applyFont="1" applyFill="1" applyBorder="1" applyAlignment="1">
      <alignment horizontal="center" vertical="top" shrinkToFit="1"/>
    </xf>
    <xf numFmtId="0" fontId="6" fillId="6" borderId="2" xfId="0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6" fillId="7" borderId="4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8"/>
  <sheetViews>
    <sheetView tabSelected="1" zoomScale="130" zoomScaleNormal="130" workbookViewId="0">
      <selection activeCell="G107" sqref="G107"/>
    </sheetView>
  </sheetViews>
  <sheetFormatPr defaultRowHeight="13.15" x14ac:dyDescent="0.4"/>
  <cols>
    <col min="1" max="1" width="12.640625" customWidth="1"/>
    <col min="2" max="2" width="9.35546875" customWidth="1"/>
    <col min="3" max="3" width="34.85546875" customWidth="1"/>
    <col min="4" max="4" width="16.2109375" customWidth="1"/>
    <col min="5" max="5" width="11.5703125" customWidth="1"/>
    <col min="6" max="7" width="15.140625" customWidth="1"/>
    <col min="8" max="8" width="11.2109375" bestFit="1" customWidth="1"/>
  </cols>
  <sheetData>
    <row r="1" spans="1:8" ht="30" customHeight="1" x14ac:dyDescent="0.4">
      <c r="A1" s="53" t="s">
        <v>0</v>
      </c>
      <c r="B1" s="53"/>
      <c r="C1" s="53"/>
      <c r="D1" s="53"/>
      <c r="E1" s="53"/>
      <c r="F1" s="53"/>
      <c r="G1" s="53"/>
    </row>
    <row r="2" spans="1:8" ht="19.8" customHeight="1" x14ac:dyDescent="0.4">
      <c r="A2" s="54" t="s">
        <v>1</v>
      </c>
      <c r="B2" s="54"/>
      <c r="C2" s="54"/>
      <c r="D2" s="54"/>
      <c r="E2" s="54"/>
      <c r="F2" s="54"/>
      <c r="G2" s="54"/>
    </row>
    <row r="3" spans="1:8" ht="29.75" customHeight="1" x14ac:dyDescent="0.4">
      <c r="A3" s="1" t="s">
        <v>2</v>
      </c>
      <c r="B3" s="1" t="s">
        <v>3</v>
      </c>
      <c r="C3" s="2" t="s">
        <v>4</v>
      </c>
      <c r="D3" s="56" t="s">
        <v>135</v>
      </c>
      <c r="E3" s="3" t="s">
        <v>6</v>
      </c>
      <c r="F3" s="4" t="s">
        <v>7</v>
      </c>
      <c r="G3" s="1" t="s">
        <v>8</v>
      </c>
    </row>
    <row r="4" spans="1:8" ht="14.55" customHeight="1" x14ac:dyDescent="0.4">
      <c r="A4" s="5">
        <v>45356</v>
      </c>
      <c r="B4" s="6">
        <v>7274</v>
      </c>
      <c r="C4" s="7" t="s">
        <v>9</v>
      </c>
      <c r="D4" s="8">
        <v>15000</v>
      </c>
      <c r="E4" s="9">
        <v>3</v>
      </c>
      <c r="F4" s="10">
        <v>6855.85</v>
      </c>
      <c r="G4" s="11">
        <v>8144.15</v>
      </c>
      <c r="H4" s="41"/>
    </row>
    <row r="5" spans="1:8" ht="14.55" customHeight="1" x14ac:dyDescent="0.4">
      <c r="A5" s="12" t="s">
        <v>10</v>
      </c>
      <c r="B5" s="6">
        <v>3680</v>
      </c>
      <c r="C5" s="7" t="s">
        <v>11</v>
      </c>
      <c r="D5" s="8">
        <v>105000</v>
      </c>
      <c r="E5" s="9">
        <v>4</v>
      </c>
      <c r="F5" s="10">
        <v>63741.75</v>
      </c>
      <c r="G5" s="13">
        <v>41258.25</v>
      </c>
    </row>
    <row r="6" spans="1:8" ht="14.55" customHeight="1" x14ac:dyDescent="0.4">
      <c r="A6" s="5">
        <v>45415</v>
      </c>
      <c r="B6" s="6">
        <v>5341</v>
      </c>
      <c r="C6" s="7" t="s">
        <v>12</v>
      </c>
      <c r="D6" s="8">
        <v>71000</v>
      </c>
      <c r="E6" s="9">
        <v>6</v>
      </c>
      <c r="F6" s="10">
        <v>46388.54</v>
      </c>
      <c r="G6" s="13">
        <v>24611.46</v>
      </c>
    </row>
    <row r="7" spans="1:8" ht="14.55" customHeight="1" x14ac:dyDescent="0.4">
      <c r="A7" s="5">
        <v>45419</v>
      </c>
      <c r="B7" s="6">
        <v>2990</v>
      </c>
      <c r="C7" s="7" t="s">
        <v>13</v>
      </c>
      <c r="D7" s="8">
        <v>192000</v>
      </c>
      <c r="E7" s="9">
        <v>5</v>
      </c>
      <c r="F7" s="10">
        <v>116728.95</v>
      </c>
      <c r="G7" s="13">
        <v>75271.05</v>
      </c>
    </row>
    <row r="8" spans="1:8" ht="14.55" customHeight="1" x14ac:dyDescent="0.4">
      <c r="A8" s="5">
        <v>45420</v>
      </c>
      <c r="B8" s="6">
        <v>6808</v>
      </c>
      <c r="C8" s="7" t="s">
        <v>14</v>
      </c>
      <c r="D8" s="8">
        <v>145000</v>
      </c>
      <c r="E8" s="9">
        <v>5</v>
      </c>
      <c r="F8" s="10">
        <v>81614.179999999993</v>
      </c>
      <c r="G8" s="13">
        <v>63385.82</v>
      </c>
    </row>
    <row r="9" spans="1:8" ht="14.55" customHeight="1" x14ac:dyDescent="0.4">
      <c r="A9" s="5">
        <v>45420</v>
      </c>
      <c r="B9" s="6">
        <v>6677</v>
      </c>
      <c r="C9" s="7" t="s">
        <v>15</v>
      </c>
      <c r="D9" s="8">
        <v>58000</v>
      </c>
      <c r="E9" s="9">
        <v>5</v>
      </c>
      <c r="F9" s="10">
        <v>32586.99</v>
      </c>
      <c r="G9" s="13">
        <v>25413.01</v>
      </c>
    </row>
    <row r="10" spans="1:8" ht="14.55" customHeight="1" x14ac:dyDescent="0.4">
      <c r="A10" s="5">
        <v>45427</v>
      </c>
      <c r="B10" s="6">
        <v>7081</v>
      </c>
      <c r="C10" s="7" t="s">
        <v>16</v>
      </c>
      <c r="D10" s="8">
        <v>30000</v>
      </c>
      <c r="E10" s="9">
        <v>2</v>
      </c>
      <c r="F10" s="10">
        <v>16905.87</v>
      </c>
      <c r="G10" s="13">
        <v>13094.13</v>
      </c>
    </row>
    <row r="11" spans="1:8" ht="14.55" customHeight="1" x14ac:dyDescent="0.4">
      <c r="A11" s="5">
        <v>45429</v>
      </c>
      <c r="B11" s="6">
        <v>7269</v>
      </c>
      <c r="C11" s="7" t="s">
        <v>17</v>
      </c>
      <c r="D11" s="8">
        <v>30000</v>
      </c>
      <c r="E11" s="9">
        <v>3</v>
      </c>
      <c r="F11" s="10">
        <v>22086.69</v>
      </c>
      <c r="G11" s="13">
        <v>7913.31</v>
      </c>
    </row>
    <row r="12" spans="1:8" ht="14.55" customHeight="1" x14ac:dyDescent="0.4">
      <c r="A12" s="5">
        <v>45436</v>
      </c>
      <c r="B12" s="6">
        <v>6937</v>
      </c>
      <c r="C12" s="7" t="s">
        <v>18</v>
      </c>
      <c r="D12" s="8">
        <v>43000</v>
      </c>
      <c r="E12" s="9">
        <v>5</v>
      </c>
      <c r="F12" s="10">
        <v>4253.43</v>
      </c>
      <c r="G12" s="13">
        <v>38746.57</v>
      </c>
    </row>
    <row r="13" spans="1:8" ht="14.55" customHeight="1" x14ac:dyDescent="0.4">
      <c r="A13" s="5">
        <v>45440</v>
      </c>
      <c r="B13" s="6">
        <v>7298</v>
      </c>
      <c r="C13" s="7" t="s">
        <v>19</v>
      </c>
      <c r="D13" s="8">
        <v>25000</v>
      </c>
      <c r="E13" s="9">
        <v>5</v>
      </c>
      <c r="F13" s="10">
        <v>11937.5</v>
      </c>
      <c r="G13" s="13">
        <v>13062.5</v>
      </c>
    </row>
    <row r="14" spans="1:8" ht="14.55" customHeight="1" x14ac:dyDescent="0.4">
      <c r="A14" s="5">
        <v>45443</v>
      </c>
      <c r="B14" s="6">
        <v>7305</v>
      </c>
      <c r="C14" s="7" t="s">
        <v>20</v>
      </c>
      <c r="D14" s="8">
        <v>30000</v>
      </c>
      <c r="E14" s="9">
        <v>5</v>
      </c>
      <c r="F14" s="10">
        <v>11821.4</v>
      </c>
      <c r="G14" s="13">
        <v>18178.599999999999</v>
      </c>
    </row>
    <row r="15" spans="1:8" ht="14.55" customHeight="1" x14ac:dyDescent="0.4">
      <c r="A15" s="5">
        <v>45443</v>
      </c>
      <c r="B15" s="6">
        <v>7272</v>
      </c>
      <c r="C15" s="7" t="s">
        <v>21</v>
      </c>
      <c r="D15" s="8">
        <v>22000</v>
      </c>
      <c r="E15" s="9">
        <v>3</v>
      </c>
      <c r="F15" s="10">
        <v>2341.14</v>
      </c>
      <c r="G15" s="13">
        <v>19658.86</v>
      </c>
    </row>
    <row r="16" spans="1:8" ht="14.55" customHeight="1" x14ac:dyDescent="0.4">
      <c r="A16" s="14">
        <v>45456</v>
      </c>
      <c r="B16" s="6">
        <v>7311</v>
      </c>
      <c r="C16" s="7" t="s">
        <v>22</v>
      </c>
      <c r="D16" s="8">
        <v>24000</v>
      </c>
      <c r="E16" s="9">
        <v>3</v>
      </c>
      <c r="F16" s="10">
        <v>15593.34</v>
      </c>
      <c r="G16" s="13">
        <v>8406.66</v>
      </c>
    </row>
    <row r="17" spans="1:8" ht="14.55" customHeight="1" x14ac:dyDescent="0.4">
      <c r="A17" s="14">
        <v>45460</v>
      </c>
      <c r="B17" s="6">
        <v>7313</v>
      </c>
      <c r="C17" s="7" t="s">
        <v>23</v>
      </c>
      <c r="D17" s="8">
        <v>20000</v>
      </c>
      <c r="E17" s="9">
        <v>4</v>
      </c>
      <c r="F17" s="10">
        <v>11690.16</v>
      </c>
      <c r="G17" s="13">
        <v>8309.84</v>
      </c>
    </row>
    <row r="18" spans="1:8" ht="14.55" customHeight="1" x14ac:dyDescent="0.4">
      <c r="A18" s="14">
        <v>45460</v>
      </c>
      <c r="B18" s="6">
        <v>7248</v>
      </c>
      <c r="C18" s="7" t="s">
        <v>24</v>
      </c>
      <c r="D18" s="8">
        <v>49000</v>
      </c>
      <c r="E18" s="9">
        <v>4</v>
      </c>
      <c r="F18" s="10">
        <v>24386.95</v>
      </c>
      <c r="G18" s="13">
        <v>24613.05</v>
      </c>
    </row>
    <row r="19" spans="1:8" ht="14.55" customHeight="1" x14ac:dyDescent="0.4">
      <c r="A19" s="14">
        <v>45461</v>
      </c>
      <c r="B19" s="6">
        <v>7314</v>
      </c>
      <c r="C19" s="7" t="s">
        <v>25</v>
      </c>
      <c r="D19" s="8">
        <v>20000</v>
      </c>
      <c r="E19" s="9">
        <v>4</v>
      </c>
      <c r="F19" s="10">
        <v>11662.28</v>
      </c>
      <c r="G19" s="13">
        <v>8337.7199999999993</v>
      </c>
    </row>
    <row r="20" spans="1:8" ht="14.55" customHeight="1" x14ac:dyDescent="0.4">
      <c r="A20" s="14">
        <v>45464</v>
      </c>
      <c r="B20" s="6">
        <v>7315</v>
      </c>
      <c r="C20" s="7" t="s">
        <v>26</v>
      </c>
      <c r="D20" s="8">
        <v>18000</v>
      </c>
      <c r="E20" s="9">
        <v>4</v>
      </c>
      <c r="F20" s="10">
        <v>9345.76</v>
      </c>
      <c r="G20" s="13">
        <v>8654.24</v>
      </c>
    </row>
    <row r="21" spans="1:8" ht="14.55" customHeight="1" x14ac:dyDescent="0.4">
      <c r="A21" s="14">
        <v>45483</v>
      </c>
      <c r="B21" s="6">
        <v>6858</v>
      </c>
      <c r="C21" s="7" t="s">
        <v>27</v>
      </c>
      <c r="D21" s="8">
        <v>75000</v>
      </c>
      <c r="E21" s="9">
        <v>4</v>
      </c>
      <c r="F21" s="10">
        <v>15272.81</v>
      </c>
      <c r="G21" s="13">
        <v>59727.19</v>
      </c>
    </row>
    <row r="22" spans="1:8" ht="14.55" customHeight="1" x14ac:dyDescent="0.4">
      <c r="A22" s="14">
        <v>45488</v>
      </c>
      <c r="B22" s="6">
        <v>3082</v>
      </c>
      <c r="C22" s="7" t="s">
        <v>28</v>
      </c>
      <c r="D22" s="8">
        <v>64000</v>
      </c>
      <c r="E22" s="9">
        <v>4</v>
      </c>
      <c r="F22" s="10">
        <v>13040.06</v>
      </c>
      <c r="G22" s="13">
        <v>50959.94</v>
      </c>
    </row>
    <row r="23" spans="1:8" ht="14.55" customHeight="1" x14ac:dyDescent="0.4">
      <c r="A23" s="14">
        <v>45489</v>
      </c>
      <c r="B23" s="6">
        <v>4132</v>
      </c>
      <c r="C23" s="7" t="s">
        <v>29</v>
      </c>
      <c r="D23" s="8">
        <v>40000</v>
      </c>
      <c r="E23" s="9">
        <v>4</v>
      </c>
      <c r="F23" s="10">
        <v>8155.06</v>
      </c>
      <c r="G23" s="13">
        <v>31844.94</v>
      </c>
    </row>
    <row r="24" spans="1:8" ht="14.55" customHeight="1" x14ac:dyDescent="0.4">
      <c r="A24" s="14">
        <v>45495</v>
      </c>
      <c r="B24" s="6">
        <v>7228</v>
      </c>
      <c r="C24" s="7" t="s">
        <v>30</v>
      </c>
      <c r="D24" s="8">
        <v>80000</v>
      </c>
      <c r="E24" s="9">
        <v>5</v>
      </c>
      <c r="F24" s="10">
        <v>13443.53</v>
      </c>
      <c r="G24" s="13">
        <v>66556.47</v>
      </c>
    </row>
    <row r="25" spans="1:8" ht="14.55" customHeight="1" x14ac:dyDescent="0.4">
      <c r="A25" s="14">
        <v>45496</v>
      </c>
      <c r="B25" s="6">
        <v>6997</v>
      </c>
      <c r="C25" s="7" t="s">
        <v>31</v>
      </c>
      <c r="D25" s="8">
        <v>53000</v>
      </c>
      <c r="E25" s="9">
        <v>5</v>
      </c>
      <c r="F25" s="10">
        <v>8914.35</v>
      </c>
      <c r="G25" s="13">
        <v>44085.65</v>
      </c>
    </row>
    <row r="26" spans="1:8" ht="14.55" customHeight="1" x14ac:dyDescent="0.4">
      <c r="A26" s="22" t="s">
        <v>32</v>
      </c>
      <c r="B26" s="6">
        <v>7320</v>
      </c>
      <c r="C26" s="7" t="s">
        <v>33</v>
      </c>
      <c r="D26" s="8">
        <v>9000</v>
      </c>
      <c r="E26" s="9">
        <v>3</v>
      </c>
      <c r="F26" s="15">
        <v>891.42</v>
      </c>
      <c r="G26" s="13">
        <v>8108.58</v>
      </c>
    </row>
    <row r="27" spans="1:8" ht="14.55" customHeight="1" x14ac:dyDescent="0.4">
      <c r="A27" s="22" t="s">
        <v>34</v>
      </c>
      <c r="B27" s="6">
        <v>6837</v>
      </c>
      <c r="C27" s="39" t="s">
        <v>35</v>
      </c>
      <c r="D27" s="8">
        <v>65000</v>
      </c>
      <c r="E27" s="9">
        <v>2</v>
      </c>
      <c r="F27" s="10">
        <v>2082.4299999999998</v>
      </c>
      <c r="G27" s="13">
        <v>62917.57</v>
      </c>
    </row>
    <row r="28" spans="1:8" ht="14.55" customHeight="1" x14ac:dyDescent="0.4">
      <c r="A28" s="22" t="s">
        <v>36</v>
      </c>
      <c r="B28" s="6">
        <v>7331</v>
      </c>
      <c r="C28" s="7" t="s">
        <v>37</v>
      </c>
      <c r="D28" s="8">
        <v>15000</v>
      </c>
      <c r="E28" s="9">
        <v>3</v>
      </c>
      <c r="F28" s="15">
        <v>793.83</v>
      </c>
      <c r="G28" s="13">
        <v>14206.17</v>
      </c>
    </row>
    <row r="29" spans="1:8" ht="14.55" customHeight="1" x14ac:dyDescent="0.4">
      <c r="A29" s="22" t="s">
        <v>38</v>
      </c>
      <c r="B29" s="6">
        <v>7302</v>
      </c>
      <c r="C29" s="39" t="s">
        <v>39</v>
      </c>
      <c r="D29" s="8">
        <v>21000</v>
      </c>
      <c r="E29" s="9">
        <v>3</v>
      </c>
      <c r="F29" s="16"/>
      <c r="G29" s="13">
        <v>21000</v>
      </c>
    </row>
    <row r="30" spans="1:8" ht="14.55" customHeight="1" x14ac:dyDescent="0.4">
      <c r="A30" s="22" t="s">
        <v>40</v>
      </c>
      <c r="B30" s="6">
        <v>7301</v>
      </c>
      <c r="C30" s="39" t="s">
        <v>41</v>
      </c>
      <c r="D30" s="8">
        <v>25000</v>
      </c>
      <c r="E30" s="9">
        <v>3</v>
      </c>
      <c r="F30" s="16"/>
      <c r="G30" s="13">
        <v>25000</v>
      </c>
      <c r="H30" s="57" t="s">
        <v>136</v>
      </c>
    </row>
    <row r="31" spans="1:8" ht="14.55" customHeight="1" x14ac:dyDescent="0.4">
      <c r="A31" s="23"/>
      <c r="B31" s="24"/>
      <c r="C31" s="17" t="s">
        <v>42</v>
      </c>
      <c r="D31" s="18">
        <v>1344000</v>
      </c>
      <c r="E31" s="19">
        <v>106</v>
      </c>
      <c r="F31" s="18">
        <v>552534.27</v>
      </c>
      <c r="G31" s="18">
        <v>791465.73</v>
      </c>
      <c r="H31" s="40">
        <f>SUM(D26:D30)</f>
        <v>135000</v>
      </c>
    </row>
    <row r="32" spans="1:8" ht="14.55" customHeight="1" x14ac:dyDescent="0.4">
      <c r="A32" s="23"/>
      <c r="B32" s="24"/>
      <c r="C32" s="17" t="s">
        <v>44</v>
      </c>
      <c r="D32" s="20">
        <v>0.98899999999999999</v>
      </c>
      <c r="E32" s="19"/>
      <c r="F32" s="18"/>
      <c r="G32" s="18"/>
    </row>
    <row r="33" spans="1:7" ht="14.55" customHeight="1" x14ac:dyDescent="0.4">
      <c r="A33" s="25">
        <v>45418</v>
      </c>
      <c r="B33" s="26">
        <v>7292</v>
      </c>
      <c r="C33" s="27" t="s">
        <v>115</v>
      </c>
      <c r="D33" s="28">
        <v>18000</v>
      </c>
      <c r="E33" s="9"/>
      <c r="F33" s="29">
        <v>11684.68</v>
      </c>
      <c r="G33" s="30">
        <v>6315.32</v>
      </c>
    </row>
    <row r="34" spans="1:7" ht="14.55" customHeight="1" x14ac:dyDescent="0.4">
      <c r="A34" s="25">
        <v>45439</v>
      </c>
      <c r="B34" s="26">
        <v>7301</v>
      </c>
      <c r="C34" s="55" t="s">
        <v>116</v>
      </c>
      <c r="D34" s="28">
        <v>18000</v>
      </c>
      <c r="E34" s="9"/>
      <c r="F34" s="29">
        <v>8201.2000000000007</v>
      </c>
      <c r="G34" s="30">
        <v>9798.7999999999993</v>
      </c>
    </row>
    <row r="35" spans="1:7" ht="14.55" customHeight="1" x14ac:dyDescent="0.4">
      <c r="A35" s="25">
        <v>45441</v>
      </c>
      <c r="B35" s="26">
        <v>7302</v>
      </c>
      <c r="C35" s="55" t="s">
        <v>117</v>
      </c>
      <c r="D35" s="28">
        <v>18000</v>
      </c>
      <c r="E35" s="9"/>
      <c r="F35" s="29">
        <v>8220.5400000000009</v>
      </c>
      <c r="G35" s="30">
        <v>9779.4599999999991</v>
      </c>
    </row>
    <row r="36" spans="1:7" ht="14.55" customHeight="1" x14ac:dyDescent="0.4">
      <c r="A36" s="25">
        <v>45441</v>
      </c>
      <c r="B36" s="26">
        <v>7303</v>
      </c>
      <c r="C36" s="27" t="s">
        <v>118</v>
      </c>
      <c r="D36" s="28">
        <v>20000</v>
      </c>
      <c r="E36" s="9"/>
      <c r="F36" s="29">
        <v>10398.44</v>
      </c>
      <c r="G36" s="30">
        <v>9601.56</v>
      </c>
    </row>
    <row r="37" spans="1:7" ht="14.55" customHeight="1" x14ac:dyDescent="0.4">
      <c r="A37" s="25">
        <v>45442</v>
      </c>
      <c r="B37" s="26">
        <v>6837</v>
      </c>
      <c r="C37" s="55" t="s">
        <v>119</v>
      </c>
      <c r="D37" s="28">
        <v>50000</v>
      </c>
      <c r="E37" s="9"/>
      <c r="F37" s="29">
        <v>22834.799999999999</v>
      </c>
      <c r="G37" s="30">
        <v>27165.200000000001</v>
      </c>
    </row>
    <row r="38" spans="1:7" ht="14.55" customHeight="1" x14ac:dyDescent="0.4">
      <c r="A38" s="44"/>
      <c r="B38" s="45"/>
      <c r="C38" s="31" t="s">
        <v>120</v>
      </c>
      <c r="D38" s="18">
        <f>D31+SUM(D33:D37)</f>
        <v>1468000</v>
      </c>
      <c r="E38" s="19"/>
      <c r="F38" s="18">
        <v>552534.27</v>
      </c>
      <c r="G38" s="18">
        <v>791465.73</v>
      </c>
    </row>
    <row r="39" spans="1:7" ht="14.55" customHeight="1" x14ac:dyDescent="0.4">
      <c r="A39" s="46"/>
      <c r="B39" s="47"/>
      <c r="C39" s="17" t="s">
        <v>43</v>
      </c>
      <c r="D39" s="18">
        <v>1358287</v>
      </c>
      <c r="E39" s="48"/>
      <c r="F39" s="49"/>
      <c r="G39" s="49"/>
    </row>
    <row r="40" spans="1:7" ht="14.55" customHeight="1" x14ac:dyDescent="0.4">
      <c r="A40" s="46"/>
      <c r="B40" s="47"/>
      <c r="C40" s="31" t="s">
        <v>121</v>
      </c>
      <c r="D40" s="20">
        <f>D38/D39</f>
        <v>1.0807730619522973</v>
      </c>
      <c r="E40" s="50"/>
      <c r="F40" s="51"/>
      <c r="G40" s="51"/>
    </row>
    <row r="41" spans="1:7" ht="51.75" customHeight="1" x14ac:dyDescent="0.4">
      <c r="A41" s="52" t="s">
        <v>45</v>
      </c>
      <c r="B41" s="52"/>
      <c r="C41" s="52"/>
      <c r="D41" s="52"/>
      <c r="E41" s="52"/>
      <c r="F41" s="52"/>
      <c r="G41" s="52"/>
    </row>
    <row r="42" spans="1:7" ht="29.75" customHeight="1" x14ac:dyDescent="0.4">
      <c r="A42" s="1" t="s">
        <v>2</v>
      </c>
      <c r="B42" s="1" t="s">
        <v>3</v>
      </c>
      <c r="C42" s="2" t="s">
        <v>4</v>
      </c>
      <c r="D42" s="2" t="s">
        <v>5</v>
      </c>
      <c r="E42" s="3" t="s">
        <v>6</v>
      </c>
      <c r="F42" s="4" t="s">
        <v>7</v>
      </c>
      <c r="G42" s="1" t="s">
        <v>8</v>
      </c>
    </row>
    <row r="43" spans="1:7" ht="14.55" customHeight="1" x14ac:dyDescent="0.4">
      <c r="A43" s="12" t="s">
        <v>46</v>
      </c>
      <c r="B43" s="6">
        <v>6947</v>
      </c>
      <c r="C43" s="7" t="s">
        <v>47</v>
      </c>
      <c r="D43" s="8">
        <v>20000</v>
      </c>
      <c r="E43" s="9">
        <v>3</v>
      </c>
      <c r="F43" s="10">
        <v>14336.91</v>
      </c>
      <c r="G43" s="11">
        <v>5663.09</v>
      </c>
    </row>
    <row r="44" spans="1:7" ht="14.55" customHeight="1" x14ac:dyDescent="0.4">
      <c r="A44" s="12" t="s">
        <v>48</v>
      </c>
      <c r="B44" s="6">
        <v>6874</v>
      </c>
      <c r="C44" s="7" t="s">
        <v>49</v>
      </c>
      <c r="D44" s="8">
        <v>35000</v>
      </c>
      <c r="E44" s="9">
        <v>3</v>
      </c>
      <c r="F44" s="10">
        <v>27829.25</v>
      </c>
      <c r="G44" s="13">
        <v>7170.75</v>
      </c>
    </row>
    <row r="45" spans="1:7" ht="14.55" customHeight="1" x14ac:dyDescent="0.4">
      <c r="A45" s="12" t="s">
        <v>50</v>
      </c>
      <c r="B45" s="6">
        <v>7132</v>
      </c>
      <c r="C45" s="7" t="s">
        <v>51</v>
      </c>
      <c r="D45" s="8">
        <v>56000</v>
      </c>
      <c r="E45" s="9">
        <v>3</v>
      </c>
      <c r="F45" s="10">
        <v>18639.509999999998</v>
      </c>
      <c r="G45" s="13">
        <v>37360.49</v>
      </c>
    </row>
    <row r="46" spans="1:7" ht="14.55" customHeight="1" x14ac:dyDescent="0.4">
      <c r="A46" s="12" t="s">
        <v>52</v>
      </c>
      <c r="B46" s="6">
        <v>6844</v>
      </c>
      <c r="C46" s="7" t="s">
        <v>53</v>
      </c>
      <c r="D46" s="8">
        <v>65000</v>
      </c>
      <c r="E46" s="9">
        <v>3</v>
      </c>
      <c r="F46" s="10">
        <v>48547.11</v>
      </c>
      <c r="G46" s="13">
        <v>16452.89</v>
      </c>
    </row>
    <row r="47" spans="1:7" ht="14.55" customHeight="1" x14ac:dyDescent="0.4">
      <c r="A47" s="12" t="s">
        <v>10</v>
      </c>
      <c r="B47" s="6">
        <v>6915</v>
      </c>
      <c r="C47" s="7" t="s">
        <v>54</v>
      </c>
      <c r="D47" s="8">
        <v>135000</v>
      </c>
      <c r="E47" s="9">
        <v>4</v>
      </c>
      <c r="F47" s="10">
        <v>100795</v>
      </c>
      <c r="G47" s="13">
        <v>34205</v>
      </c>
    </row>
    <row r="48" spans="1:7" ht="14.55" customHeight="1" x14ac:dyDescent="0.4">
      <c r="A48" s="12" t="s">
        <v>55</v>
      </c>
      <c r="B48" s="6">
        <v>7121</v>
      </c>
      <c r="C48" s="7" t="s">
        <v>56</v>
      </c>
      <c r="D48" s="8">
        <v>30000</v>
      </c>
      <c r="E48" s="9">
        <v>3</v>
      </c>
      <c r="F48" s="10">
        <v>19582.419999999998</v>
      </c>
      <c r="G48" s="13">
        <v>10417.58</v>
      </c>
    </row>
    <row r="49" spans="1:7" ht="14.55" customHeight="1" x14ac:dyDescent="0.4">
      <c r="A49" s="12" t="s">
        <v>55</v>
      </c>
      <c r="B49" s="6">
        <v>6995</v>
      </c>
      <c r="C49" s="7" t="s">
        <v>57</v>
      </c>
      <c r="D49" s="8">
        <v>90000</v>
      </c>
      <c r="E49" s="9">
        <v>4</v>
      </c>
      <c r="F49" s="10">
        <v>58746.94</v>
      </c>
      <c r="G49" s="13">
        <v>31253.06</v>
      </c>
    </row>
    <row r="50" spans="1:7" ht="14.55" customHeight="1" x14ac:dyDescent="0.4">
      <c r="A50" s="5">
        <v>45421</v>
      </c>
      <c r="B50" s="6">
        <v>7009</v>
      </c>
      <c r="C50" s="7" t="s">
        <v>58</v>
      </c>
      <c r="D50" s="8">
        <v>108000</v>
      </c>
      <c r="E50" s="9">
        <v>6</v>
      </c>
      <c r="F50" s="10">
        <v>65730.14</v>
      </c>
      <c r="G50" s="13">
        <v>42269.86</v>
      </c>
    </row>
    <row r="51" spans="1:7" ht="14.55" customHeight="1" x14ac:dyDescent="0.4">
      <c r="A51" s="5">
        <v>45436</v>
      </c>
      <c r="B51" s="6">
        <v>7100</v>
      </c>
      <c r="C51" s="7" t="s">
        <v>59</v>
      </c>
      <c r="D51" s="8">
        <v>74000</v>
      </c>
      <c r="E51" s="9">
        <v>5</v>
      </c>
      <c r="F51" s="10">
        <v>38534.89</v>
      </c>
      <c r="G51" s="13">
        <v>35465.11</v>
      </c>
    </row>
    <row r="52" spans="1:7" ht="14.55" customHeight="1" x14ac:dyDescent="0.4">
      <c r="A52" s="5">
        <v>45442</v>
      </c>
      <c r="B52" s="6">
        <v>7086</v>
      </c>
      <c r="C52" s="7" t="s">
        <v>60</v>
      </c>
      <c r="D52" s="8">
        <v>87000</v>
      </c>
      <c r="E52" s="9">
        <v>3</v>
      </c>
      <c r="F52" s="10">
        <v>24076.03</v>
      </c>
      <c r="G52" s="13">
        <v>62923.97</v>
      </c>
    </row>
    <row r="53" spans="1:7" ht="14.55" customHeight="1" x14ac:dyDescent="0.4">
      <c r="A53" s="14">
        <v>45446</v>
      </c>
      <c r="B53" s="6">
        <v>7046</v>
      </c>
      <c r="C53" s="7" t="s">
        <v>61</v>
      </c>
      <c r="D53" s="8">
        <v>63000</v>
      </c>
      <c r="E53" s="9">
        <v>4</v>
      </c>
      <c r="F53" s="10">
        <v>27457.52</v>
      </c>
      <c r="G53" s="13">
        <v>35542.480000000003</v>
      </c>
    </row>
    <row r="54" spans="1:7" ht="14.55" customHeight="1" x14ac:dyDescent="0.4">
      <c r="A54" s="14">
        <v>45448</v>
      </c>
      <c r="B54" s="6">
        <v>7010</v>
      </c>
      <c r="C54" s="7" t="s">
        <v>62</v>
      </c>
      <c r="D54" s="8">
        <v>55000</v>
      </c>
      <c r="E54" s="9">
        <v>2</v>
      </c>
      <c r="F54" s="10">
        <v>21728.68</v>
      </c>
      <c r="G54" s="13">
        <v>33271.32</v>
      </c>
    </row>
    <row r="55" spans="1:7" ht="14.55" customHeight="1" x14ac:dyDescent="0.4">
      <c r="A55" s="14">
        <v>45448</v>
      </c>
      <c r="B55" s="6">
        <v>7236</v>
      </c>
      <c r="C55" s="7" t="s">
        <v>63</v>
      </c>
      <c r="D55" s="8">
        <v>52000</v>
      </c>
      <c r="E55" s="9">
        <v>5</v>
      </c>
      <c r="F55" s="10">
        <v>11345.75</v>
      </c>
      <c r="G55" s="13">
        <v>40654.25</v>
      </c>
    </row>
    <row r="56" spans="1:7" ht="14.55" customHeight="1" x14ac:dyDescent="0.4">
      <c r="A56" s="14">
        <v>45454</v>
      </c>
      <c r="B56" s="6">
        <v>7309</v>
      </c>
      <c r="C56" s="7" t="s">
        <v>64</v>
      </c>
      <c r="D56" s="8">
        <v>28000</v>
      </c>
      <c r="E56" s="9">
        <v>4</v>
      </c>
      <c r="F56" s="10">
        <v>16356.28</v>
      </c>
      <c r="G56" s="13">
        <v>11643.72</v>
      </c>
    </row>
    <row r="57" spans="1:7" ht="14.55" customHeight="1" x14ac:dyDescent="0.4">
      <c r="A57" s="14">
        <v>45495</v>
      </c>
      <c r="B57" s="6">
        <v>7066</v>
      </c>
      <c r="C57" s="7" t="s">
        <v>65</v>
      </c>
      <c r="D57" s="8">
        <v>87000</v>
      </c>
      <c r="E57" s="9">
        <v>4</v>
      </c>
      <c r="F57" s="10">
        <v>14601.89</v>
      </c>
      <c r="G57" s="13">
        <v>72398.11</v>
      </c>
    </row>
    <row r="58" spans="1:7" ht="14.55" customHeight="1" x14ac:dyDescent="0.4">
      <c r="A58" s="14">
        <v>45495</v>
      </c>
      <c r="B58" s="6">
        <v>7218</v>
      </c>
      <c r="C58" s="7" t="s">
        <v>66</v>
      </c>
      <c r="D58" s="8">
        <v>70000</v>
      </c>
      <c r="E58" s="9">
        <v>4</v>
      </c>
      <c r="F58" s="10">
        <v>9275.1200000000008</v>
      </c>
      <c r="G58" s="13">
        <v>60724.88</v>
      </c>
    </row>
    <row r="59" spans="1:7" ht="14.55" customHeight="1" x14ac:dyDescent="0.4">
      <c r="A59" s="14">
        <v>45496</v>
      </c>
      <c r="B59" s="6">
        <v>7329</v>
      </c>
      <c r="C59" s="7" t="s">
        <v>67</v>
      </c>
      <c r="D59" s="8">
        <v>15000</v>
      </c>
      <c r="E59" s="9">
        <v>3</v>
      </c>
      <c r="F59" s="10">
        <v>4132.29</v>
      </c>
      <c r="G59" s="13">
        <v>10867.71</v>
      </c>
    </row>
    <row r="60" spans="1:7" ht="14.55" customHeight="1" x14ac:dyDescent="0.4">
      <c r="A60" s="22" t="s">
        <v>68</v>
      </c>
      <c r="B60" s="6">
        <v>7161</v>
      </c>
      <c r="C60" s="7" t="s">
        <v>69</v>
      </c>
      <c r="D60" s="8">
        <v>100000</v>
      </c>
      <c r="E60" s="9">
        <v>4</v>
      </c>
      <c r="F60" s="10">
        <v>9891.68</v>
      </c>
      <c r="G60" s="13">
        <v>90108.32</v>
      </c>
    </row>
    <row r="61" spans="1:7" ht="14.55" customHeight="1" x14ac:dyDescent="0.4">
      <c r="A61" s="22" t="s">
        <v>70</v>
      </c>
      <c r="B61" s="6">
        <v>6810</v>
      </c>
      <c r="C61" s="7" t="s">
        <v>71</v>
      </c>
      <c r="D61" s="8">
        <v>28000</v>
      </c>
      <c r="E61" s="9">
        <v>3</v>
      </c>
      <c r="F61" s="10">
        <v>1824.18</v>
      </c>
      <c r="G61" s="13">
        <v>26175.82</v>
      </c>
    </row>
    <row r="62" spans="1:7" ht="14.55" customHeight="1" x14ac:dyDescent="0.4">
      <c r="A62" s="22" t="s">
        <v>72</v>
      </c>
      <c r="B62" s="6">
        <v>5599</v>
      </c>
      <c r="C62" s="7" t="s">
        <v>73</v>
      </c>
      <c r="D62" s="8">
        <v>85000</v>
      </c>
      <c r="E62" s="9">
        <v>3</v>
      </c>
      <c r="F62" s="10">
        <v>5545.47</v>
      </c>
      <c r="G62" s="13">
        <v>79454.53</v>
      </c>
    </row>
    <row r="63" spans="1:7" ht="14.55" customHeight="1" x14ac:dyDescent="0.4">
      <c r="A63" s="22" t="s">
        <v>74</v>
      </c>
      <c r="B63" s="6">
        <v>7098</v>
      </c>
      <c r="C63" s="7" t="s">
        <v>75</v>
      </c>
      <c r="D63" s="8">
        <v>82000</v>
      </c>
      <c r="E63" s="9">
        <v>4</v>
      </c>
      <c r="F63" s="10">
        <v>2642.54</v>
      </c>
      <c r="G63" s="13">
        <v>79357.460000000006</v>
      </c>
    </row>
    <row r="64" spans="1:7" ht="14.55" customHeight="1" x14ac:dyDescent="0.4">
      <c r="A64" s="22" t="s">
        <v>76</v>
      </c>
      <c r="B64" s="6">
        <v>7265</v>
      </c>
      <c r="C64" s="7" t="s">
        <v>77</v>
      </c>
      <c r="D64" s="8">
        <v>15000</v>
      </c>
      <c r="E64" s="9">
        <v>2</v>
      </c>
      <c r="F64" s="16"/>
      <c r="G64" s="13">
        <v>15000</v>
      </c>
    </row>
    <row r="65" spans="1:7" ht="14.55" customHeight="1" x14ac:dyDescent="0.4">
      <c r="A65" s="23"/>
      <c r="B65" s="24"/>
      <c r="C65" s="17" t="s">
        <v>42</v>
      </c>
      <c r="D65" s="18">
        <v>1380000</v>
      </c>
      <c r="E65" s="19">
        <v>79</v>
      </c>
      <c r="F65" s="18">
        <v>541619.6</v>
      </c>
      <c r="G65" s="18">
        <v>838380.4</v>
      </c>
    </row>
    <row r="66" spans="1:7" ht="14.55" customHeight="1" x14ac:dyDescent="0.4">
      <c r="A66" s="23"/>
      <c r="B66" s="24"/>
      <c r="C66" s="17" t="s">
        <v>44</v>
      </c>
      <c r="D66" s="20">
        <v>0.98399999999999999</v>
      </c>
      <c r="E66" s="32"/>
      <c r="F66" s="33"/>
      <c r="G66" s="34"/>
    </row>
    <row r="67" spans="1:7" ht="14.55" customHeight="1" x14ac:dyDescent="0.4">
      <c r="A67" s="25">
        <v>45376</v>
      </c>
      <c r="B67" s="26">
        <v>7198</v>
      </c>
      <c r="C67" s="27" t="s">
        <v>122</v>
      </c>
      <c r="D67" s="28">
        <v>60000</v>
      </c>
      <c r="E67" s="9"/>
      <c r="F67" s="29">
        <v>39360.83</v>
      </c>
      <c r="G67" s="30">
        <v>20639.169999999998</v>
      </c>
    </row>
    <row r="68" spans="1:7" ht="14.55" customHeight="1" x14ac:dyDescent="0.4">
      <c r="A68" s="25">
        <v>45378</v>
      </c>
      <c r="B68" s="26">
        <v>6905</v>
      </c>
      <c r="C68" s="27" t="s">
        <v>123</v>
      </c>
      <c r="D68" s="28">
        <v>40000</v>
      </c>
      <c r="E68" s="9"/>
      <c r="F68" s="29">
        <v>27989.74</v>
      </c>
      <c r="G68" s="30">
        <v>12010.26</v>
      </c>
    </row>
    <row r="69" spans="1:7" ht="14.55" customHeight="1" x14ac:dyDescent="0.4">
      <c r="A69" s="27" t="s">
        <v>124</v>
      </c>
      <c r="B69" s="26">
        <v>7033</v>
      </c>
      <c r="C69" s="27" t="s">
        <v>125</v>
      </c>
      <c r="D69" s="28">
        <v>130000</v>
      </c>
      <c r="E69" s="9"/>
      <c r="F69" s="29">
        <v>79035.149999999994</v>
      </c>
      <c r="G69" s="30">
        <v>50964.85</v>
      </c>
    </row>
    <row r="70" spans="1:7" ht="14.55" customHeight="1" x14ac:dyDescent="0.4">
      <c r="A70" s="25">
        <v>45419</v>
      </c>
      <c r="B70" s="26">
        <v>7250</v>
      </c>
      <c r="C70" s="27" t="s">
        <v>126</v>
      </c>
      <c r="D70" s="28">
        <v>60000</v>
      </c>
      <c r="E70" s="9"/>
      <c r="F70" s="29">
        <v>38929.199999999997</v>
      </c>
      <c r="G70" s="30">
        <v>21070.799999999999</v>
      </c>
    </row>
    <row r="71" spans="1:7" ht="14.55" customHeight="1" x14ac:dyDescent="0.4">
      <c r="A71" s="25">
        <v>45432</v>
      </c>
      <c r="B71" s="26">
        <v>7265</v>
      </c>
      <c r="C71" s="27" t="s">
        <v>127</v>
      </c>
      <c r="D71" s="28">
        <v>19000</v>
      </c>
      <c r="E71" s="9"/>
      <c r="F71" s="29">
        <v>9871.68</v>
      </c>
      <c r="G71" s="30">
        <v>9128.32</v>
      </c>
    </row>
    <row r="72" spans="1:7" ht="14.55" customHeight="1" x14ac:dyDescent="0.4">
      <c r="A72" s="44"/>
      <c r="B72" s="45"/>
      <c r="C72" s="35" t="s">
        <v>120</v>
      </c>
      <c r="D72" s="36">
        <f>D65+SUM(D67:D71)</f>
        <v>1689000</v>
      </c>
      <c r="E72" s="37"/>
      <c r="F72" s="36">
        <f t="shared" ref="F72:G72" si="0">F65+SUM(F67:F71)</f>
        <v>736806.2</v>
      </c>
      <c r="G72" s="36">
        <f t="shared" si="0"/>
        <v>952193.8</v>
      </c>
    </row>
    <row r="73" spans="1:7" ht="14.55" customHeight="1" x14ac:dyDescent="0.4">
      <c r="A73" s="46"/>
      <c r="B73" s="47"/>
      <c r="C73" s="17" t="s">
        <v>43</v>
      </c>
      <c r="D73" s="18">
        <v>1402600</v>
      </c>
      <c r="E73" s="48"/>
      <c r="F73" s="49"/>
      <c r="G73" s="49"/>
    </row>
    <row r="74" spans="1:7" ht="14.55" customHeight="1" x14ac:dyDescent="0.4">
      <c r="A74" s="46"/>
      <c r="B74" s="47"/>
      <c r="C74" s="35" t="s">
        <v>121</v>
      </c>
      <c r="D74" s="38">
        <f>D72/D73</f>
        <v>1.2041922144588622</v>
      </c>
      <c r="E74" s="50"/>
      <c r="F74" s="51"/>
      <c r="G74" s="51"/>
    </row>
    <row r="75" spans="1:7" ht="51.75" customHeight="1" x14ac:dyDescent="0.4">
      <c r="A75" s="52" t="s">
        <v>78</v>
      </c>
      <c r="B75" s="52"/>
      <c r="C75" s="52"/>
      <c r="D75" s="52"/>
      <c r="E75" s="52"/>
      <c r="F75" s="52"/>
      <c r="G75" s="52"/>
    </row>
    <row r="76" spans="1:7" ht="29.75" customHeight="1" x14ac:dyDescent="0.4">
      <c r="A76" s="1" t="s">
        <v>2</v>
      </c>
      <c r="B76" s="1" t="s">
        <v>3</v>
      </c>
      <c r="C76" s="2" t="s">
        <v>4</v>
      </c>
      <c r="D76" s="2" t="s">
        <v>5</v>
      </c>
      <c r="E76" s="3" t="s">
        <v>6</v>
      </c>
      <c r="F76" s="4" t="s">
        <v>7</v>
      </c>
      <c r="G76" s="1" t="s">
        <v>8</v>
      </c>
    </row>
    <row r="77" spans="1:7" ht="14.55" customHeight="1" x14ac:dyDescent="0.4">
      <c r="A77" s="12" t="s">
        <v>79</v>
      </c>
      <c r="B77" s="6">
        <v>7145</v>
      </c>
      <c r="C77" s="7" t="s">
        <v>80</v>
      </c>
      <c r="D77" s="8">
        <v>82000</v>
      </c>
      <c r="E77" s="9">
        <v>4</v>
      </c>
      <c r="F77" s="10">
        <v>22493.82</v>
      </c>
      <c r="G77" s="11">
        <v>59506.18</v>
      </c>
    </row>
    <row r="78" spans="1:7" ht="14.55" customHeight="1" x14ac:dyDescent="0.4">
      <c r="A78" s="14">
        <v>44981</v>
      </c>
      <c r="B78" s="6">
        <v>6725</v>
      </c>
      <c r="C78" s="7" t="s">
        <v>81</v>
      </c>
      <c r="D78" s="8">
        <v>58000</v>
      </c>
      <c r="E78" s="9">
        <v>4</v>
      </c>
      <c r="F78" s="10">
        <v>45804.97</v>
      </c>
      <c r="G78" s="11">
        <v>12195.03</v>
      </c>
    </row>
    <row r="79" spans="1:7" ht="14.55" customHeight="1" x14ac:dyDescent="0.4">
      <c r="A79" s="14">
        <v>45343</v>
      </c>
      <c r="B79" s="6">
        <v>6629</v>
      </c>
      <c r="C79" s="7" t="s">
        <v>82</v>
      </c>
      <c r="D79" s="8">
        <v>27383</v>
      </c>
      <c r="E79" s="9">
        <v>3</v>
      </c>
      <c r="F79" s="10">
        <v>8918.0300000000007</v>
      </c>
      <c r="G79" s="11">
        <v>18464.97</v>
      </c>
    </row>
    <row r="80" spans="1:7" ht="14.55" customHeight="1" x14ac:dyDescent="0.4">
      <c r="A80" s="14">
        <v>45343</v>
      </c>
      <c r="B80" s="6">
        <v>7136</v>
      </c>
      <c r="C80" s="7" t="s">
        <v>83</v>
      </c>
      <c r="D80" s="8">
        <v>152000</v>
      </c>
      <c r="E80" s="9">
        <v>7</v>
      </c>
      <c r="F80" s="10">
        <v>91952.02</v>
      </c>
      <c r="G80" s="13">
        <v>60047.98</v>
      </c>
    </row>
    <row r="81" spans="1:7" ht="14.55" customHeight="1" x14ac:dyDescent="0.4">
      <c r="A81" s="14">
        <v>45350</v>
      </c>
      <c r="B81" s="6">
        <v>7267</v>
      </c>
      <c r="C81" s="7" t="s">
        <v>84</v>
      </c>
      <c r="D81" s="8">
        <v>50000</v>
      </c>
      <c r="E81" s="9">
        <v>3</v>
      </c>
      <c r="F81" s="10">
        <v>43121.69</v>
      </c>
      <c r="G81" s="13">
        <v>6878.31</v>
      </c>
    </row>
    <row r="82" spans="1:7" ht="14.55" customHeight="1" x14ac:dyDescent="0.4">
      <c r="A82" s="5">
        <v>45377</v>
      </c>
      <c r="B82" s="6">
        <v>7258</v>
      </c>
      <c r="C82" s="7" t="s">
        <v>85</v>
      </c>
      <c r="D82" s="8">
        <v>30500</v>
      </c>
      <c r="E82" s="9">
        <v>3</v>
      </c>
      <c r="F82" s="10">
        <v>24334.2</v>
      </c>
      <c r="G82" s="13">
        <v>6165.8</v>
      </c>
    </row>
    <row r="83" spans="1:7" ht="14.55" customHeight="1" x14ac:dyDescent="0.4">
      <c r="A83" s="12" t="s">
        <v>86</v>
      </c>
      <c r="B83" s="6">
        <v>6495</v>
      </c>
      <c r="C83" s="7" t="s">
        <v>87</v>
      </c>
      <c r="D83" s="8">
        <v>52000</v>
      </c>
      <c r="E83" s="9">
        <v>3</v>
      </c>
      <c r="F83" s="10">
        <v>41379.919999999998</v>
      </c>
      <c r="G83" s="13">
        <v>10620.08</v>
      </c>
    </row>
    <row r="84" spans="1:7" ht="14.55" customHeight="1" x14ac:dyDescent="0.4">
      <c r="A84" s="12" t="s">
        <v>88</v>
      </c>
      <c r="B84" s="6">
        <v>7288</v>
      </c>
      <c r="C84" s="7" t="s">
        <v>89</v>
      </c>
      <c r="D84" s="8">
        <v>26000</v>
      </c>
      <c r="E84" s="9">
        <v>3</v>
      </c>
      <c r="F84" s="10">
        <v>9251.2199999999993</v>
      </c>
      <c r="G84" s="13">
        <v>16748.78</v>
      </c>
    </row>
    <row r="85" spans="1:7" ht="14.55" customHeight="1" x14ac:dyDescent="0.4">
      <c r="A85" s="12" t="s">
        <v>88</v>
      </c>
      <c r="B85" s="6">
        <v>7286</v>
      </c>
      <c r="C85" s="7" t="s">
        <v>90</v>
      </c>
      <c r="D85" s="8">
        <v>13000</v>
      </c>
      <c r="E85" s="9">
        <v>3</v>
      </c>
      <c r="F85" s="10">
        <v>10891.58</v>
      </c>
      <c r="G85" s="13">
        <v>2108.42</v>
      </c>
    </row>
    <row r="86" spans="1:7" ht="14.55" customHeight="1" x14ac:dyDescent="0.4">
      <c r="A86" s="12" t="s">
        <v>88</v>
      </c>
      <c r="B86" s="6">
        <v>6754</v>
      </c>
      <c r="C86" s="7" t="s">
        <v>91</v>
      </c>
      <c r="D86" s="8">
        <v>60000</v>
      </c>
      <c r="E86" s="9">
        <v>3</v>
      </c>
      <c r="F86" s="10">
        <v>44797.73</v>
      </c>
      <c r="G86" s="13">
        <v>15202.27</v>
      </c>
    </row>
    <row r="87" spans="1:7" ht="14.55" customHeight="1" x14ac:dyDescent="0.4">
      <c r="A87" s="12" t="s">
        <v>55</v>
      </c>
      <c r="B87" s="6">
        <v>6206</v>
      </c>
      <c r="C87" s="7" t="s">
        <v>92</v>
      </c>
      <c r="D87" s="8">
        <v>38000</v>
      </c>
      <c r="E87" s="9">
        <v>3</v>
      </c>
      <c r="F87" s="10">
        <v>19725.55</v>
      </c>
      <c r="G87" s="13">
        <v>18274.45</v>
      </c>
    </row>
    <row r="88" spans="1:7" ht="14.55" customHeight="1" x14ac:dyDescent="0.4">
      <c r="A88" s="5">
        <v>45425</v>
      </c>
      <c r="B88" s="6">
        <v>7238</v>
      </c>
      <c r="C88" s="7" t="s">
        <v>93</v>
      </c>
      <c r="D88" s="8">
        <v>19000</v>
      </c>
      <c r="E88" s="9">
        <v>3</v>
      </c>
      <c r="F88" s="10">
        <v>10707.21</v>
      </c>
      <c r="G88" s="13">
        <v>8292.7900000000009</v>
      </c>
    </row>
    <row r="89" spans="1:7" ht="14.55" customHeight="1" x14ac:dyDescent="0.4">
      <c r="A89" s="5">
        <v>45426</v>
      </c>
      <c r="B89" s="6">
        <v>6636</v>
      </c>
      <c r="C89" s="7" t="s">
        <v>94</v>
      </c>
      <c r="D89" s="8">
        <v>47000</v>
      </c>
      <c r="E89" s="9">
        <v>3</v>
      </c>
      <c r="F89" s="10">
        <v>28635.54</v>
      </c>
      <c r="G89" s="13">
        <v>18364.46</v>
      </c>
    </row>
    <row r="90" spans="1:7" ht="14.55" customHeight="1" x14ac:dyDescent="0.4">
      <c r="A90" s="5">
        <v>45432</v>
      </c>
      <c r="B90" s="6">
        <v>7264</v>
      </c>
      <c r="C90" s="7" t="s">
        <v>95</v>
      </c>
      <c r="D90" s="8">
        <v>32000</v>
      </c>
      <c r="E90" s="9">
        <v>4</v>
      </c>
      <c r="F90" s="10">
        <v>22677</v>
      </c>
      <c r="G90" s="13">
        <v>9323</v>
      </c>
    </row>
    <row r="91" spans="1:7" ht="14.55" customHeight="1" x14ac:dyDescent="0.4">
      <c r="A91" s="5">
        <v>45432</v>
      </c>
      <c r="B91" s="6">
        <v>6322</v>
      </c>
      <c r="C91" s="7" t="s">
        <v>96</v>
      </c>
      <c r="D91" s="8">
        <v>44000</v>
      </c>
      <c r="E91" s="9">
        <v>3</v>
      </c>
      <c r="F91" s="10">
        <v>22882.03</v>
      </c>
      <c r="G91" s="13">
        <v>21117.97</v>
      </c>
    </row>
    <row r="92" spans="1:7" ht="14.55" customHeight="1" x14ac:dyDescent="0.4">
      <c r="A92" s="5">
        <v>45432</v>
      </c>
      <c r="B92" s="6">
        <v>6466</v>
      </c>
      <c r="C92" s="7" t="s">
        <v>97</v>
      </c>
      <c r="D92" s="8">
        <v>65000</v>
      </c>
      <c r="E92" s="9">
        <v>3</v>
      </c>
      <c r="F92" s="10">
        <v>33756.99</v>
      </c>
      <c r="G92" s="13">
        <v>31243.01</v>
      </c>
    </row>
    <row r="93" spans="1:7" ht="14.55" customHeight="1" x14ac:dyDescent="0.4">
      <c r="A93" s="5">
        <v>45432</v>
      </c>
      <c r="B93" s="6">
        <v>7297</v>
      </c>
      <c r="C93" s="7" t="s">
        <v>98</v>
      </c>
      <c r="D93" s="8">
        <v>20000</v>
      </c>
      <c r="E93" s="9">
        <v>3</v>
      </c>
      <c r="F93" s="10">
        <v>13068.29</v>
      </c>
      <c r="G93" s="13">
        <v>6931.71</v>
      </c>
    </row>
    <row r="94" spans="1:7" ht="14.55" customHeight="1" x14ac:dyDescent="0.4">
      <c r="A94" s="5">
        <v>45440</v>
      </c>
      <c r="B94" s="6">
        <v>6082</v>
      </c>
      <c r="C94" s="7" t="s">
        <v>99</v>
      </c>
      <c r="D94" s="8">
        <v>23000</v>
      </c>
      <c r="E94" s="9">
        <v>2</v>
      </c>
      <c r="F94" s="10">
        <v>10944.44</v>
      </c>
      <c r="G94" s="13">
        <v>12055.56</v>
      </c>
    </row>
    <row r="95" spans="1:7" ht="14.55" customHeight="1" x14ac:dyDescent="0.4">
      <c r="A95" s="14">
        <v>45446</v>
      </c>
      <c r="B95" s="6">
        <v>6880</v>
      </c>
      <c r="C95" s="7" t="s">
        <v>100</v>
      </c>
      <c r="D95" s="8">
        <v>58000</v>
      </c>
      <c r="E95" s="9">
        <v>3</v>
      </c>
      <c r="F95" s="10">
        <v>25258.26</v>
      </c>
      <c r="G95" s="13">
        <v>32741.74</v>
      </c>
    </row>
    <row r="96" spans="1:7" ht="14.55" customHeight="1" x14ac:dyDescent="0.4">
      <c r="A96" s="14">
        <v>45453</v>
      </c>
      <c r="B96" s="6">
        <v>7299</v>
      </c>
      <c r="C96" s="7" t="s">
        <v>101</v>
      </c>
      <c r="D96" s="8">
        <v>12000</v>
      </c>
      <c r="E96" s="9">
        <v>3</v>
      </c>
      <c r="F96" s="10">
        <v>4740.93</v>
      </c>
      <c r="G96" s="13">
        <v>7259.07</v>
      </c>
    </row>
    <row r="97" spans="1:7" ht="14.55" customHeight="1" x14ac:dyDescent="0.4">
      <c r="A97" s="14">
        <v>45455</v>
      </c>
      <c r="B97" s="6">
        <v>6540</v>
      </c>
      <c r="C97" s="7" t="s">
        <v>102</v>
      </c>
      <c r="D97" s="8">
        <v>28000</v>
      </c>
      <c r="E97" s="9">
        <v>3</v>
      </c>
      <c r="F97" s="10">
        <v>11061.87</v>
      </c>
      <c r="G97" s="13">
        <v>16938.13</v>
      </c>
    </row>
    <row r="98" spans="1:7" ht="14.55" customHeight="1" x14ac:dyDescent="0.4">
      <c r="A98" s="14">
        <v>45464</v>
      </c>
      <c r="B98" s="6">
        <v>7133</v>
      </c>
      <c r="C98" s="7" t="s">
        <v>103</v>
      </c>
      <c r="D98" s="8">
        <v>103000</v>
      </c>
      <c r="E98" s="9">
        <v>10</v>
      </c>
      <c r="F98" s="10">
        <v>60132.24</v>
      </c>
      <c r="G98" s="13">
        <v>42867.76</v>
      </c>
    </row>
    <row r="99" spans="1:7" ht="14.55" customHeight="1" x14ac:dyDescent="0.4">
      <c r="A99" s="21">
        <v>45485</v>
      </c>
      <c r="B99" s="6">
        <v>7285</v>
      </c>
      <c r="C99" s="7" t="s">
        <v>104</v>
      </c>
      <c r="D99" s="8">
        <v>67000</v>
      </c>
      <c r="E99" s="9">
        <v>6</v>
      </c>
      <c r="F99" s="10">
        <v>10937.6</v>
      </c>
      <c r="G99" s="13">
        <v>56062.400000000001</v>
      </c>
    </row>
    <row r="100" spans="1:7" ht="14.55" customHeight="1" x14ac:dyDescent="0.4">
      <c r="A100" s="21">
        <v>45488</v>
      </c>
      <c r="B100" s="6">
        <v>6554</v>
      </c>
      <c r="C100" s="7" t="s">
        <v>105</v>
      </c>
      <c r="D100" s="8">
        <v>40000</v>
      </c>
      <c r="E100" s="9">
        <v>2</v>
      </c>
      <c r="F100" s="10">
        <v>8145.48</v>
      </c>
      <c r="G100" s="13">
        <v>31854.52</v>
      </c>
    </row>
    <row r="101" spans="1:7" ht="14.55" customHeight="1" x14ac:dyDescent="0.4">
      <c r="A101" s="39" t="s">
        <v>106</v>
      </c>
      <c r="B101" s="6">
        <v>6283</v>
      </c>
      <c r="C101" s="7" t="s">
        <v>107</v>
      </c>
      <c r="D101" s="8">
        <v>65000</v>
      </c>
      <c r="E101" s="9">
        <v>3</v>
      </c>
      <c r="F101" s="10">
        <v>8644.43</v>
      </c>
      <c r="G101" s="13">
        <v>56355.57</v>
      </c>
    </row>
    <row r="102" spans="1:7" ht="14.55" customHeight="1" x14ac:dyDescent="0.4">
      <c r="A102" s="39" t="s">
        <v>32</v>
      </c>
      <c r="B102" s="6">
        <v>7277</v>
      </c>
      <c r="C102" s="7" t="s">
        <v>108</v>
      </c>
      <c r="D102" s="8">
        <v>31000</v>
      </c>
      <c r="E102" s="9">
        <v>3</v>
      </c>
      <c r="F102" s="10">
        <v>3294.57</v>
      </c>
      <c r="G102" s="13">
        <v>27705.43</v>
      </c>
    </row>
    <row r="103" spans="1:7" ht="14.55" customHeight="1" x14ac:dyDescent="0.4">
      <c r="A103" s="39" t="s">
        <v>72</v>
      </c>
      <c r="B103" s="6">
        <v>7186</v>
      </c>
      <c r="C103" s="7" t="s">
        <v>109</v>
      </c>
      <c r="D103" s="8">
        <v>55000</v>
      </c>
      <c r="E103" s="9">
        <v>3</v>
      </c>
      <c r="F103" s="10">
        <v>3588.23</v>
      </c>
      <c r="G103" s="13">
        <v>51411.77</v>
      </c>
    </row>
    <row r="104" spans="1:7" ht="14.55" customHeight="1" x14ac:dyDescent="0.4">
      <c r="A104" s="39" t="s">
        <v>110</v>
      </c>
      <c r="B104" s="6">
        <v>7332</v>
      </c>
      <c r="C104" s="7" t="s">
        <v>111</v>
      </c>
      <c r="D104" s="8">
        <v>15000</v>
      </c>
      <c r="E104" s="9">
        <v>3</v>
      </c>
      <c r="F104" s="15">
        <v>792.69</v>
      </c>
      <c r="G104" s="13">
        <v>14207.31</v>
      </c>
    </row>
    <row r="105" spans="1:7" ht="14.55" customHeight="1" x14ac:dyDescent="0.4">
      <c r="A105" s="39" t="s">
        <v>110</v>
      </c>
      <c r="B105" s="6">
        <v>6559</v>
      </c>
      <c r="C105" s="7" t="s">
        <v>112</v>
      </c>
      <c r="D105" s="8">
        <v>114000</v>
      </c>
      <c r="E105" s="9">
        <v>5</v>
      </c>
      <c r="F105" s="10">
        <v>3668.37</v>
      </c>
      <c r="G105" s="13">
        <v>110331.63</v>
      </c>
    </row>
    <row r="106" spans="1:7" ht="14.55" customHeight="1" x14ac:dyDescent="0.4">
      <c r="A106" s="39" t="s">
        <v>113</v>
      </c>
      <c r="B106" s="6">
        <v>7092</v>
      </c>
      <c r="C106" s="7" t="s">
        <v>114</v>
      </c>
      <c r="D106" s="8">
        <v>95000</v>
      </c>
      <c r="E106" s="9">
        <v>3</v>
      </c>
      <c r="F106" s="16"/>
      <c r="G106" s="13">
        <v>95000</v>
      </c>
    </row>
    <row r="107" spans="1:7" ht="14.55" customHeight="1" x14ac:dyDescent="0.4">
      <c r="A107" s="42"/>
      <c r="B107" s="24"/>
      <c r="C107" s="17" t="s">
        <v>42</v>
      </c>
      <c r="D107" s="18">
        <v>1521883</v>
      </c>
      <c r="E107" s="19">
        <v>107</v>
      </c>
      <c r="F107" s="18">
        <v>645606.9</v>
      </c>
      <c r="G107" s="18">
        <v>876276.1</v>
      </c>
    </row>
    <row r="108" spans="1:7" ht="14.55" customHeight="1" x14ac:dyDescent="0.4">
      <c r="A108" s="42"/>
      <c r="B108" s="24"/>
      <c r="C108" s="17" t="s">
        <v>44</v>
      </c>
      <c r="D108" s="20">
        <v>0.95099999999999996</v>
      </c>
      <c r="E108" s="32"/>
      <c r="F108" s="33"/>
      <c r="G108" s="34"/>
    </row>
    <row r="109" spans="1:7" ht="14.55" customHeight="1" x14ac:dyDescent="0.4">
      <c r="A109" s="25">
        <v>45366</v>
      </c>
      <c r="B109" s="6">
        <v>6559</v>
      </c>
      <c r="C109" s="27" t="s">
        <v>128</v>
      </c>
      <c r="D109" s="28">
        <v>92000</v>
      </c>
      <c r="E109" s="9"/>
      <c r="F109" s="29">
        <v>68666.77</v>
      </c>
      <c r="G109" s="30">
        <v>23333.23</v>
      </c>
    </row>
    <row r="110" spans="1:7" ht="14.55" customHeight="1" x14ac:dyDescent="0.4">
      <c r="A110" s="25">
        <v>45366</v>
      </c>
      <c r="B110" s="6">
        <v>7277</v>
      </c>
      <c r="C110" s="27" t="s">
        <v>129</v>
      </c>
      <c r="D110" s="28">
        <v>20000</v>
      </c>
      <c r="E110" s="9"/>
      <c r="F110" s="29">
        <v>18847.98</v>
      </c>
      <c r="G110" s="30">
        <v>1152.02</v>
      </c>
    </row>
    <row r="111" spans="1:7" ht="14.55" customHeight="1" x14ac:dyDescent="0.4">
      <c r="A111" s="25">
        <v>45376</v>
      </c>
      <c r="B111" s="6">
        <v>7281</v>
      </c>
      <c r="C111" s="43" t="s">
        <v>130</v>
      </c>
      <c r="D111" s="28">
        <v>13000</v>
      </c>
      <c r="E111" s="9"/>
      <c r="F111" s="29">
        <v>9096.8700000000008</v>
      </c>
      <c r="G111" s="30">
        <v>3903.13</v>
      </c>
    </row>
    <row r="112" spans="1:7" ht="14.55" customHeight="1" x14ac:dyDescent="0.4">
      <c r="A112" s="27" t="s">
        <v>131</v>
      </c>
      <c r="B112" s="6">
        <v>6283</v>
      </c>
      <c r="C112" s="27" t="s">
        <v>132</v>
      </c>
      <c r="D112" s="28">
        <v>60000</v>
      </c>
      <c r="E112" s="9"/>
      <c r="F112" s="29">
        <v>33872.79</v>
      </c>
      <c r="G112" s="30">
        <v>26127.21</v>
      </c>
    </row>
    <row r="113" spans="1:7" ht="14.55" customHeight="1" x14ac:dyDescent="0.4">
      <c r="A113" s="27" t="s">
        <v>133</v>
      </c>
      <c r="B113" s="6">
        <v>7291</v>
      </c>
      <c r="C113" s="27" t="s">
        <v>134</v>
      </c>
      <c r="D113" s="28">
        <v>17000</v>
      </c>
      <c r="E113" s="9"/>
      <c r="F113" s="29">
        <v>14529.85</v>
      </c>
      <c r="G113" s="30">
        <v>2470.15</v>
      </c>
    </row>
    <row r="114" spans="1:7" ht="14.55" customHeight="1" x14ac:dyDescent="0.4">
      <c r="A114" s="44"/>
      <c r="B114" s="45"/>
      <c r="C114" s="31" t="s">
        <v>120</v>
      </c>
      <c r="D114" s="18">
        <f>D107+SUM(D109:D113)</f>
        <v>1723883</v>
      </c>
      <c r="E114" s="19"/>
      <c r="F114" s="18">
        <f t="shared" ref="F114:G114" si="1">F107+SUM(F109:F113)</f>
        <v>790621.16</v>
      </c>
      <c r="G114" s="18">
        <f t="shared" si="1"/>
        <v>933261.84</v>
      </c>
    </row>
    <row r="115" spans="1:7" ht="14.55" customHeight="1" x14ac:dyDescent="0.4">
      <c r="A115" s="46"/>
      <c r="B115" s="47"/>
      <c r="C115" s="17" t="s">
        <v>43</v>
      </c>
      <c r="D115" s="18">
        <v>1600056</v>
      </c>
      <c r="E115" s="48"/>
      <c r="F115" s="49"/>
      <c r="G115" s="49"/>
    </row>
    <row r="116" spans="1:7" ht="14.55" customHeight="1" x14ac:dyDescent="0.4">
      <c r="A116" s="46"/>
      <c r="B116" s="47"/>
      <c r="C116" s="31" t="s">
        <v>121</v>
      </c>
      <c r="D116" s="20">
        <f>D114/D115</f>
        <v>1.0773891663791768</v>
      </c>
      <c r="E116" s="50"/>
      <c r="F116" s="51"/>
      <c r="G116" s="51"/>
    </row>
    <row r="118" spans="1:7" x14ac:dyDescent="0.4">
      <c r="D118" s="40"/>
      <c r="E118" s="41"/>
      <c r="G118" s="41"/>
    </row>
  </sheetData>
  <mergeCells count="10">
    <mergeCell ref="A1:G1"/>
    <mergeCell ref="A2:G2"/>
    <mergeCell ref="A38:B40"/>
    <mergeCell ref="E39:G40"/>
    <mergeCell ref="A41:G41"/>
    <mergeCell ref="A72:B74"/>
    <mergeCell ref="E73:G74"/>
    <mergeCell ref="A75:G75"/>
    <mergeCell ref="A114:B116"/>
    <mergeCell ref="E115:G1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islas villa</dc:creator>
  <cp:lastModifiedBy>Leo Lawrenson</cp:lastModifiedBy>
  <dcterms:created xsi:type="dcterms:W3CDTF">2024-09-30T19:01:33Z</dcterms:created>
  <dcterms:modified xsi:type="dcterms:W3CDTF">2024-10-03T20:14:21Z</dcterms:modified>
</cp:coreProperties>
</file>